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МЕНЮ 2022 первое полугодие\"/>
    </mc:Choice>
  </mc:AlternateContent>
  <bookViews>
    <workbookView showSheetTabs="0" xWindow="-120" yWindow="-120" windowWidth="20730" windowHeight="11760" tabRatio="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4" i="1" l="1"/>
  <c r="F224" i="1"/>
  <c r="E216" i="1"/>
  <c r="F216" i="1"/>
  <c r="G216" i="1"/>
  <c r="H216" i="1"/>
  <c r="I216" i="1"/>
  <c r="J216" i="1"/>
  <c r="K216" i="1"/>
  <c r="L216" i="1"/>
  <c r="M216" i="1"/>
  <c r="N216" i="1"/>
  <c r="O216" i="1"/>
  <c r="D216" i="1"/>
  <c r="E137" i="1"/>
  <c r="F137" i="1"/>
  <c r="E129" i="1"/>
  <c r="F129" i="1"/>
  <c r="G129" i="1"/>
  <c r="H129" i="1"/>
  <c r="I129" i="1"/>
  <c r="J129" i="1"/>
  <c r="K129" i="1"/>
  <c r="L129" i="1"/>
  <c r="M129" i="1"/>
  <c r="N129" i="1"/>
  <c r="O129" i="1"/>
  <c r="D129" i="1"/>
  <c r="E108" i="1"/>
  <c r="F108" i="1"/>
  <c r="G108" i="1"/>
  <c r="H108" i="1"/>
  <c r="I108" i="1"/>
  <c r="J108" i="1"/>
  <c r="K108" i="1"/>
  <c r="L108" i="1"/>
  <c r="M108" i="1"/>
  <c r="N108" i="1"/>
  <c r="O108" i="1"/>
  <c r="D108" i="1"/>
  <c r="E42" i="1"/>
  <c r="F42" i="1"/>
  <c r="G42" i="1"/>
  <c r="H42" i="1"/>
  <c r="I42" i="1"/>
  <c r="J42" i="1"/>
  <c r="K42" i="1"/>
  <c r="L42" i="1"/>
  <c r="M42" i="1"/>
  <c r="N42" i="1"/>
  <c r="O42" i="1"/>
  <c r="D42" i="1"/>
  <c r="E16" i="1"/>
  <c r="F16" i="1"/>
  <c r="G16" i="1"/>
  <c r="H16" i="1"/>
  <c r="I16" i="1"/>
  <c r="J16" i="1"/>
  <c r="K16" i="1"/>
  <c r="L16" i="1"/>
  <c r="M16" i="1"/>
  <c r="N16" i="1"/>
  <c r="O16" i="1"/>
  <c r="G64" i="1"/>
  <c r="G92" i="1" l="1"/>
  <c r="H85" i="1"/>
  <c r="D24" i="1"/>
  <c r="G23" i="1"/>
  <c r="N24" i="1"/>
  <c r="H202" i="1" l="1"/>
  <c r="I202" i="1"/>
  <c r="J202" i="1"/>
  <c r="K202" i="1"/>
  <c r="L202" i="1"/>
  <c r="M202" i="1"/>
  <c r="N202" i="1"/>
  <c r="O202" i="1"/>
  <c r="D202" i="1"/>
  <c r="E202" i="1"/>
  <c r="F202" i="1"/>
  <c r="H181" i="1"/>
  <c r="I181" i="1"/>
  <c r="J181" i="1"/>
  <c r="K181" i="1"/>
  <c r="L181" i="1"/>
  <c r="M181" i="1"/>
  <c r="N181" i="1"/>
  <c r="O181" i="1"/>
  <c r="D181" i="1"/>
  <c r="E181" i="1"/>
  <c r="F181" i="1"/>
  <c r="H159" i="1"/>
  <c r="I159" i="1"/>
  <c r="J159" i="1"/>
  <c r="K159" i="1"/>
  <c r="L159" i="1"/>
  <c r="M159" i="1"/>
  <c r="N159" i="1"/>
  <c r="O159" i="1"/>
  <c r="D159" i="1"/>
  <c r="E159" i="1"/>
  <c r="F159" i="1"/>
  <c r="E94" i="1"/>
  <c r="F94" i="1"/>
  <c r="H94" i="1"/>
  <c r="I94" i="1"/>
  <c r="J94" i="1"/>
  <c r="K94" i="1"/>
  <c r="L94" i="1"/>
  <c r="M94" i="1"/>
  <c r="N94" i="1"/>
  <c r="O94" i="1"/>
  <c r="D94" i="1"/>
  <c r="E50" i="1"/>
  <c r="F50" i="1"/>
  <c r="H50" i="1"/>
  <c r="I50" i="1"/>
  <c r="J50" i="1"/>
  <c r="K50" i="1"/>
  <c r="L50" i="1"/>
  <c r="M50" i="1"/>
  <c r="N50" i="1"/>
  <c r="O50" i="1"/>
  <c r="D50" i="1"/>
  <c r="G49" i="1"/>
  <c r="O24" i="1"/>
  <c r="M24" i="1"/>
  <c r="L24" i="1"/>
  <c r="K24" i="1"/>
  <c r="J24" i="1"/>
  <c r="I24" i="1"/>
  <c r="H24" i="1"/>
  <c r="F24" i="1"/>
  <c r="E24" i="1"/>
  <c r="O194" i="1"/>
  <c r="N194" i="1"/>
  <c r="M194" i="1"/>
  <c r="L194" i="1"/>
  <c r="K194" i="1"/>
  <c r="J194" i="1"/>
  <c r="I194" i="1"/>
  <c r="H194" i="1"/>
  <c r="F194" i="1"/>
  <c r="E194" i="1"/>
  <c r="D194" i="1"/>
  <c r="O224" i="1"/>
  <c r="N224" i="1"/>
  <c r="M224" i="1"/>
  <c r="L224" i="1"/>
  <c r="K224" i="1"/>
  <c r="J224" i="1"/>
  <c r="I224" i="1"/>
  <c r="H224" i="1"/>
  <c r="G223" i="1"/>
  <c r="D224" i="1"/>
  <c r="O85" i="1"/>
  <c r="N85" i="1"/>
  <c r="M85" i="1"/>
  <c r="L85" i="1"/>
  <c r="K85" i="1"/>
  <c r="J85" i="1"/>
  <c r="I85" i="1"/>
  <c r="F85" i="1"/>
  <c r="E85" i="1"/>
  <c r="D85" i="1"/>
  <c r="G136" i="1"/>
  <c r="O173" i="1"/>
  <c r="N173" i="1"/>
  <c r="M173" i="1"/>
  <c r="L173" i="1"/>
  <c r="K173" i="1"/>
  <c r="J173" i="1"/>
  <c r="I173" i="1"/>
  <c r="H173" i="1"/>
  <c r="F173" i="1"/>
  <c r="E173" i="1"/>
  <c r="D173" i="1"/>
  <c r="O151" i="1"/>
  <c r="N151" i="1"/>
  <c r="M151" i="1"/>
  <c r="L151" i="1"/>
  <c r="K151" i="1"/>
  <c r="J151" i="1"/>
  <c r="I151" i="1"/>
  <c r="H151" i="1"/>
  <c r="F151" i="1"/>
  <c r="E151" i="1"/>
  <c r="D151" i="1"/>
  <c r="O137" i="1"/>
  <c r="N137" i="1"/>
  <c r="M137" i="1"/>
  <c r="L137" i="1"/>
  <c r="K137" i="1"/>
  <c r="J137" i="1"/>
  <c r="I137" i="1"/>
  <c r="H137" i="1"/>
  <c r="D137" i="1"/>
  <c r="O116" i="1"/>
  <c r="N116" i="1"/>
  <c r="M116" i="1"/>
  <c r="L116" i="1"/>
  <c r="K116" i="1"/>
  <c r="J116" i="1"/>
  <c r="I116" i="1"/>
  <c r="H116" i="1"/>
  <c r="F116" i="1"/>
  <c r="E116" i="1"/>
  <c r="D116" i="1"/>
  <c r="O72" i="1"/>
  <c r="N72" i="1"/>
  <c r="M72" i="1"/>
  <c r="L72" i="1"/>
  <c r="K72" i="1"/>
  <c r="J72" i="1"/>
  <c r="I72" i="1"/>
  <c r="H72" i="1"/>
  <c r="F72" i="1"/>
  <c r="E72" i="1"/>
  <c r="D72" i="1"/>
  <c r="O64" i="1"/>
  <c r="N64" i="1"/>
  <c r="M64" i="1"/>
  <c r="L64" i="1"/>
  <c r="K64" i="1"/>
  <c r="J64" i="1"/>
  <c r="I64" i="1"/>
  <c r="H64" i="1"/>
  <c r="F64" i="1"/>
  <c r="E64" i="1"/>
  <c r="D64" i="1"/>
  <c r="D16" i="1"/>
  <c r="G151" i="1" l="1"/>
  <c r="G194" i="1"/>
</calcChain>
</file>

<file path=xl/sharedStrings.xml><?xml version="1.0" encoding="utf-8"?>
<sst xmlns="http://schemas.openxmlformats.org/spreadsheetml/2006/main" count="504" uniqueCount="108">
  <si>
    <t>Примерное меню 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</si>
  <si>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</si>
  <si>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</si>
  <si>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</si>
  <si>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</si>
  <si>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</si>
  <si>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</si>
  <si>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</si>
  <si>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</si>
  <si>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</si>
  <si>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</si>
  <si>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</si>
  <si>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</si>
  <si>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</si>
  <si>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</si>
  <si>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</si>
  <si>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</si>
  <si>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</si>
  <si>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</si>
  <si>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</si>
  <si>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</si>
  <si>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</si>
  <si>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</si>
  <si>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</si>
  <si>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</si>
  <si>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</si>
  <si>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</si>
  <si>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</si>
  <si>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</si>
  <si>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</si>
  <si>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</si>
  <si>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</si>
  <si>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</si>
  <si>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Завтрак</t>
  </si>
  <si>
    <t>Батон йодированный</t>
  </si>
  <si>
    <t>Чай с лимоном</t>
  </si>
  <si>
    <t>200/7</t>
  </si>
  <si>
    <t>Итого:</t>
  </si>
  <si>
    <t>Обед</t>
  </si>
  <si>
    <t>Кукуруза консервированная</t>
  </si>
  <si>
    <t>200/10/1</t>
  </si>
  <si>
    <t>Макароны отварные</t>
  </si>
  <si>
    <t xml:space="preserve">Хлеб </t>
  </si>
  <si>
    <t>вторник</t>
  </si>
  <si>
    <t>7</t>
  </si>
  <si>
    <t>Бутерброд с маслом сыром</t>
  </si>
  <si>
    <t>Чай с сахаром</t>
  </si>
  <si>
    <t>200</t>
  </si>
  <si>
    <t>Овощи свежие</t>
  </si>
  <si>
    <t>среда</t>
  </si>
  <si>
    <t xml:space="preserve"> Завтрак</t>
  </si>
  <si>
    <t>Итого</t>
  </si>
  <si>
    <t>Борщ "Сибирский" со сметаной и зеленью</t>
  </si>
  <si>
    <t>Пюре картофельное</t>
  </si>
  <si>
    <t>Хлеб</t>
  </si>
  <si>
    <t>четверг</t>
  </si>
  <si>
    <t>Бутерброд с колбасой п/к</t>
  </si>
  <si>
    <t>30/20</t>
  </si>
  <si>
    <t>Суп с рыбными консервами и зеленью</t>
  </si>
  <si>
    <t>200/1</t>
  </si>
  <si>
    <t>Компот из кураги</t>
  </si>
  <si>
    <t>пятница</t>
  </si>
  <si>
    <t>Батон</t>
  </si>
  <si>
    <t>Суп с макаронными изделиями и зеленью</t>
  </si>
  <si>
    <t>Каша гречневая</t>
  </si>
  <si>
    <t>вторая</t>
  </si>
  <si>
    <t>Возрастная категория</t>
  </si>
  <si>
    <t>Суп картофельный с бобовыми и зеленью</t>
  </si>
  <si>
    <t>0.20</t>
  </si>
  <si>
    <t>День</t>
  </si>
  <si>
    <t xml:space="preserve"> </t>
  </si>
  <si>
    <t>Гуляш</t>
  </si>
  <si>
    <t>Кнели из цыплят</t>
  </si>
  <si>
    <t>7-10 лет, 11-18 лет</t>
  </si>
  <si>
    <t>Котлеты  из филе птицы</t>
  </si>
  <si>
    <t>30\5\20</t>
  </si>
  <si>
    <t>Рассольник Ленинградский со сметаной и зеленью</t>
  </si>
  <si>
    <t>Биточки из говядины в сметанно-томатном соусе</t>
  </si>
  <si>
    <t>Рис отварной</t>
  </si>
  <si>
    <t>Напиток лимонный</t>
  </si>
  <si>
    <t>Щи из свежей капусты со сметаной и зеленью</t>
  </si>
  <si>
    <t>Огурец консервированный</t>
  </si>
  <si>
    <t>Суп с макаронными изделиями, картофелем и зеленью</t>
  </si>
  <si>
    <t>Говядина в кисло-сладком соусе</t>
  </si>
  <si>
    <t>Борщ с капустой и картофелем,со сметаной и зеленью</t>
  </si>
  <si>
    <t>Котлеты из филе птицы</t>
  </si>
  <si>
    <t>Напиток апельсиновый</t>
  </si>
  <si>
    <t>20</t>
  </si>
  <si>
    <t>Суп из овощей со сметаной и зеленью</t>
  </si>
  <si>
    <t>Рыба отварная</t>
  </si>
  <si>
    <t>Компот из яблок</t>
  </si>
  <si>
    <t>Бефстроганов</t>
  </si>
  <si>
    <t>Суфле из цыплят</t>
  </si>
  <si>
    <t>Компот из смеси сухофруктов</t>
  </si>
  <si>
    <t>Икра кабачковапя</t>
  </si>
  <si>
    <t>40/40</t>
  </si>
  <si>
    <t>60/30</t>
  </si>
  <si>
    <t xml:space="preserve">Салат из моркови и яблок </t>
  </si>
  <si>
    <t>Мясо тушеное</t>
  </si>
  <si>
    <t>50/50</t>
  </si>
  <si>
    <t>Компот из изюма</t>
  </si>
  <si>
    <t>40/25</t>
  </si>
  <si>
    <t xml:space="preserve"> Салат из квашенной капусты</t>
  </si>
  <si>
    <t>Кисель из концентрата</t>
  </si>
  <si>
    <t>150/5</t>
  </si>
  <si>
    <t xml:space="preserve">Каша молочная пшенная с маслом </t>
  </si>
  <si>
    <t xml:space="preserve">Каша молочная манная с маслом </t>
  </si>
  <si>
    <t xml:space="preserve">Каша молочная рисовая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</si>
</sst>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9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/>
    <xf numFmtId="0" fontId="0" fillId="0" borderId="1" xfId="0" applyBorder="1" applyAlignment="1">
      <alignment vertical="center" wrapText="1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5"/>
  <sheetViews>
    <sheetView tabSelected="1" zoomScale="120" zoomScaleNormal="120" zoomScalePageLayoutView="40" workbookViewId="0">
      <selection activeCell="B13" sqref="B13"/>
    </sheetView>
  </sheetViews>
  <sheetFormatPr defaultColWidth="10.33203125" defaultRowHeight="11.25" x14ac:dyDescent="0.2"/>
  <cols>
    <col min="1" max="1" width="5.6640625" customWidth="1"/>
    <col min="2" max="2" width="22.33203125" customWidth="1"/>
    <col min="3" max="3" width="12" style="4" bestFit="1" customWidth="1"/>
    <col min="4" max="5" width="5.83203125" bestFit="1" customWidth="1"/>
    <col min="6" max="6" width="6.6640625" customWidth="1"/>
    <col min="7" max="7" width="8.33203125" customWidth="1"/>
    <col min="8" max="9" width="6.6640625" bestFit="1" customWidth="1"/>
    <col min="10" max="10" width="6.33203125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5.75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0"/>
    </row>
    <row r="3" spans="1:15" ht="15.75" x14ac:dyDescent="0.2">
      <c r="A3" s="3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0"/>
    </row>
    <row r="4" spans="1:15" x14ac:dyDescent="0.2">
      <c r="A4" s="29"/>
    </row>
    <row r="6" spans="1:15" x14ac:dyDescent="0.2">
      <c r="B6" s="2" t="s">
        <v>1</v>
      </c>
      <c r="C6" t="s">
        <v>2</v>
      </c>
    </row>
    <row r="7" spans="1:15" x14ac:dyDescent="0.2">
      <c r="B7" s="2" t="s">
        <v>3</v>
      </c>
      <c r="C7" t="s">
        <v>4</v>
      </c>
    </row>
    <row r="8" spans="1:15" x14ac:dyDescent="0.2">
      <c r="B8" s="2" t="s">
        <v>5</v>
      </c>
      <c r="C8" t="s">
        <v>73</v>
      </c>
    </row>
    <row r="9" spans="1:15" ht="56.25" x14ac:dyDescent="0.2">
      <c r="A9" s="7" t="s">
        <v>6</v>
      </c>
      <c r="B9" s="8" t="s">
        <v>7</v>
      </c>
      <c r="C9" s="7" t="s">
        <v>8</v>
      </c>
      <c r="D9" s="8" t="s">
        <v>9</v>
      </c>
      <c r="E9" s="8"/>
      <c r="F9" s="8"/>
      <c r="G9" s="7" t="s">
        <v>10</v>
      </c>
      <c r="H9" s="8" t="s">
        <v>11</v>
      </c>
      <c r="I9" s="8"/>
      <c r="J9" s="8"/>
      <c r="K9" s="8"/>
      <c r="L9" s="8" t="s">
        <v>12</v>
      </c>
      <c r="M9" s="8"/>
      <c r="N9" s="8"/>
      <c r="O9" s="8"/>
    </row>
    <row r="10" spans="1:15" x14ac:dyDescent="0.2">
      <c r="A10" s="7"/>
      <c r="B10" s="8"/>
      <c r="C10" s="7"/>
      <c r="D10" s="7" t="s">
        <v>13</v>
      </c>
      <c r="E10" s="7" t="s">
        <v>14</v>
      </c>
      <c r="F10" s="7" t="s">
        <v>15</v>
      </c>
      <c r="G10" s="7"/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</row>
    <row r="11" spans="1:15" x14ac:dyDescent="0.2">
      <c r="A11" s="6" t="s">
        <v>24</v>
      </c>
      <c r="B11" s="9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7</v>
      </c>
      <c r="H11" s="6" t="s">
        <v>30</v>
      </c>
      <c r="I11" s="6" t="s">
        <v>31</v>
      </c>
      <c r="J11" s="6" t="s">
        <v>32</v>
      </c>
      <c r="K11" s="6">
        <v>12</v>
      </c>
      <c r="L11" s="6">
        <v>13</v>
      </c>
      <c r="M11" s="6">
        <v>14</v>
      </c>
      <c r="N11" s="6">
        <v>15</v>
      </c>
      <c r="O11" s="6">
        <v>16</v>
      </c>
    </row>
    <row r="12" spans="1:15" x14ac:dyDescent="0.2">
      <c r="A12" s="10"/>
      <c r="B12" s="15" t="s">
        <v>33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ht="22.5" x14ac:dyDescent="0.2">
      <c r="A13" s="6">
        <v>311</v>
      </c>
      <c r="B13" s="11" t="s">
        <v>106</v>
      </c>
      <c r="C13" s="16" t="s">
        <v>104</v>
      </c>
      <c r="D13" s="13">
        <v>3.84</v>
      </c>
      <c r="E13" s="13">
        <v>4.9000000000000004</v>
      </c>
      <c r="F13" s="13">
        <v>36.200000000000003</v>
      </c>
      <c r="G13" s="13">
        <v>280</v>
      </c>
      <c r="H13" s="13">
        <v>0</v>
      </c>
      <c r="I13" s="13">
        <v>0.4</v>
      </c>
      <c r="J13" s="13">
        <v>6</v>
      </c>
      <c r="K13" s="13">
        <v>0.9</v>
      </c>
      <c r="L13" s="13">
        <v>19</v>
      </c>
      <c r="M13" s="13">
        <v>3.9</v>
      </c>
      <c r="N13" s="13">
        <v>2.9</v>
      </c>
      <c r="O13" s="13">
        <v>1</v>
      </c>
    </row>
    <row r="14" spans="1:15" ht="16.5" customHeight="1" x14ac:dyDescent="0.2">
      <c r="A14" s="6"/>
      <c r="B14" s="11" t="s">
        <v>34</v>
      </c>
      <c r="C14" s="6">
        <v>30</v>
      </c>
      <c r="D14" s="13">
        <v>2.5</v>
      </c>
      <c r="E14" s="13">
        <v>1.9</v>
      </c>
      <c r="F14" s="13">
        <v>17.2</v>
      </c>
      <c r="G14" s="13">
        <v>78</v>
      </c>
      <c r="H14" s="13">
        <v>0.12</v>
      </c>
      <c r="I14" s="13">
        <v>0.11</v>
      </c>
      <c r="J14" s="13">
        <v>9.5</v>
      </c>
      <c r="K14" s="13">
        <v>0.7</v>
      </c>
      <c r="L14" s="13">
        <v>1.9</v>
      </c>
      <c r="M14" s="13">
        <v>3.9</v>
      </c>
      <c r="N14" s="13">
        <v>5</v>
      </c>
      <c r="O14" s="13">
        <v>0.6</v>
      </c>
    </row>
    <row r="15" spans="1:15" ht="23.25" customHeight="1" x14ac:dyDescent="0.2">
      <c r="A15" s="6">
        <v>686</v>
      </c>
      <c r="B15" s="11" t="s">
        <v>35</v>
      </c>
      <c r="C15" s="16" t="s">
        <v>36</v>
      </c>
      <c r="D15" s="13">
        <v>0.2</v>
      </c>
      <c r="E15" s="13">
        <v>0</v>
      </c>
      <c r="F15" s="13">
        <v>14</v>
      </c>
      <c r="G15" s="13">
        <v>60</v>
      </c>
      <c r="H15" s="13">
        <v>0.06</v>
      </c>
      <c r="I15" s="14">
        <v>16.3</v>
      </c>
      <c r="J15" s="14">
        <v>0.01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x14ac:dyDescent="0.2">
      <c r="A16" s="17" t="s">
        <v>37</v>
      </c>
      <c r="B16" s="11"/>
      <c r="C16" s="19"/>
      <c r="D16" s="14">
        <f t="shared" ref="D16:O16" si="0">SUM(D13:D15)</f>
        <v>6.54</v>
      </c>
      <c r="E16" s="14">
        <f t="shared" si="0"/>
        <v>6.8000000000000007</v>
      </c>
      <c r="F16" s="14">
        <f t="shared" si="0"/>
        <v>67.400000000000006</v>
      </c>
      <c r="G16" s="14">
        <f t="shared" si="0"/>
        <v>418</v>
      </c>
      <c r="H16" s="14">
        <f t="shared" si="0"/>
        <v>0.18</v>
      </c>
      <c r="I16" s="14">
        <f t="shared" si="0"/>
        <v>16.810000000000002</v>
      </c>
      <c r="J16" s="14">
        <f t="shared" si="0"/>
        <v>15.51</v>
      </c>
      <c r="K16" s="14">
        <f t="shared" si="0"/>
        <v>3.2</v>
      </c>
      <c r="L16" s="14">
        <f t="shared" si="0"/>
        <v>28.9</v>
      </c>
      <c r="M16" s="14">
        <f t="shared" si="0"/>
        <v>15.8</v>
      </c>
      <c r="N16" s="14">
        <f t="shared" si="0"/>
        <v>11.9</v>
      </c>
      <c r="O16" s="14">
        <f t="shared" si="0"/>
        <v>2.6</v>
      </c>
    </row>
    <row r="17" spans="1:15" x14ac:dyDescent="0.2">
      <c r="A17" s="10"/>
      <c r="B17" s="15" t="s">
        <v>38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21.75" customHeight="1" x14ac:dyDescent="0.2">
      <c r="A18" s="17">
        <v>101</v>
      </c>
      <c r="B18" s="11" t="s">
        <v>94</v>
      </c>
      <c r="C18" s="33">
        <v>40</v>
      </c>
      <c r="D18" s="14">
        <v>0.8</v>
      </c>
      <c r="E18" s="14">
        <v>4.0999999999999996</v>
      </c>
      <c r="F18" s="14">
        <v>0</v>
      </c>
      <c r="G18" s="13">
        <v>42</v>
      </c>
      <c r="H18" s="14">
        <v>0.32</v>
      </c>
      <c r="I18" s="14">
        <v>6</v>
      </c>
      <c r="J18" s="14">
        <v>2</v>
      </c>
      <c r="K18" s="14">
        <v>1.5</v>
      </c>
      <c r="L18" s="14">
        <v>20</v>
      </c>
      <c r="M18" s="14">
        <v>5.2</v>
      </c>
      <c r="N18" s="14">
        <v>1.3</v>
      </c>
      <c r="O18" s="14">
        <v>0.8</v>
      </c>
    </row>
    <row r="19" spans="1:15" ht="28.5" customHeight="1" x14ac:dyDescent="0.2">
      <c r="A19" s="6">
        <v>95</v>
      </c>
      <c r="B19" s="11" t="s">
        <v>58</v>
      </c>
      <c r="C19" s="16" t="s">
        <v>59</v>
      </c>
      <c r="D19" s="13">
        <v>16.399999999999999</v>
      </c>
      <c r="E19" s="13">
        <v>18.72</v>
      </c>
      <c r="F19" s="13">
        <v>3.2</v>
      </c>
      <c r="G19" s="13">
        <v>102</v>
      </c>
      <c r="H19" s="13">
        <v>2.06</v>
      </c>
      <c r="I19" s="13">
        <v>9</v>
      </c>
      <c r="J19" s="13">
        <v>7.9</v>
      </c>
      <c r="K19" s="13">
        <v>0.2</v>
      </c>
      <c r="L19" s="13">
        <v>4.8</v>
      </c>
      <c r="M19" s="13">
        <v>3.9</v>
      </c>
      <c r="N19" s="13">
        <v>15</v>
      </c>
      <c r="O19" s="13">
        <v>1</v>
      </c>
    </row>
    <row r="20" spans="1:15" ht="24" customHeight="1" x14ac:dyDescent="0.2">
      <c r="A20" s="6">
        <v>496</v>
      </c>
      <c r="B20" s="11" t="s">
        <v>74</v>
      </c>
      <c r="C20" s="6">
        <v>60</v>
      </c>
      <c r="D20" s="13">
        <v>12.4</v>
      </c>
      <c r="E20" s="13">
        <v>13.4</v>
      </c>
      <c r="F20" s="13">
        <v>6</v>
      </c>
      <c r="G20" s="13">
        <v>196</v>
      </c>
      <c r="H20" s="13">
        <v>0.05</v>
      </c>
      <c r="I20" s="13">
        <v>0.59</v>
      </c>
      <c r="J20" s="13">
        <v>3.7</v>
      </c>
      <c r="K20" s="13">
        <v>2.2999999999999998</v>
      </c>
      <c r="L20" s="13">
        <v>7.5</v>
      </c>
      <c r="M20" s="13">
        <v>3.22</v>
      </c>
      <c r="N20" s="13">
        <v>8.1</v>
      </c>
      <c r="O20" s="13">
        <v>0.55000000000000004</v>
      </c>
    </row>
    <row r="21" spans="1:15" ht="24" customHeight="1" x14ac:dyDescent="0.2">
      <c r="A21" s="6">
        <v>516</v>
      </c>
      <c r="B21" s="11" t="s">
        <v>41</v>
      </c>
      <c r="C21" s="6">
        <v>150</v>
      </c>
      <c r="D21" s="13">
        <v>3.96</v>
      </c>
      <c r="E21" s="13">
        <v>0.93</v>
      </c>
      <c r="F21" s="13">
        <v>25.49</v>
      </c>
      <c r="G21" s="13">
        <v>244.5</v>
      </c>
      <c r="H21" s="13">
        <v>0.2</v>
      </c>
      <c r="I21" s="13">
        <v>0</v>
      </c>
      <c r="J21" s="13">
        <v>23.6</v>
      </c>
      <c r="K21" s="13">
        <v>1.2</v>
      </c>
      <c r="L21" s="13">
        <v>9.6</v>
      </c>
      <c r="M21" s="13">
        <v>42.4</v>
      </c>
      <c r="N21" s="13">
        <v>7.7</v>
      </c>
      <c r="O21" s="13">
        <v>3</v>
      </c>
    </row>
    <row r="22" spans="1:15" ht="23.25" customHeight="1" x14ac:dyDescent="0.2">
      <c r="A22" s="6">
        <v>638</v>
      </c>
      <c r="B22" s="11" t="s">
        <v>60</v>
      </c>
      <c r="C22" s="6">
        <v>200</v>
      </c>
      <c r="D22" s="13">
        <v>0.4</v>
      </c>
      <c r="E22" s="13">
        <v>0</v>
      </c>
      <c r="F22" s="13">
        <v>35.4</v>
      </c>
      <c r="G22" s="13">
        <v>124</v>
      </c>
      <c r="H22" s="13">
        <v>0.1</v>
      </c>
      <c r="I22" s="13">
        <v>7</v>
      </c>
      <c r="J22" s="13">
        <v>1.8</v>
      </c>
      <c r="K22" s="13">
        <v>0.3</v>
      </c>
      <c r="L22" s="13">
        <v>8</v>
      </c>
      <c r="M22" s="13">
        <v>5</v>
      </c>
      <c r="N22" s="13">
        <v>4</v>
      </c>
      <c r="O22" s="13">
        <v>1</v>
      </c>
    </row>
    <row r="23" spans="1:15" ht="15.75" customHeight="1" x14ac:dyDescent="0.2">
      <c r="A23" s="6"/>
      <c r="B23" s="11" t="s">
        <v>42</v>
      </c>
      <c r="C23" s="6">
        <v>60</v>
      </c>
      <c r="D23" s="13">
        <v>3.3</v>
      </c>
      <c r="E23" s="13">
        <v>0.6</v>
      </c>
      <c r="F23" s="13">
        <v>30</v>
      </c>
      <c r="G23" s="13">
        <f>(D23+F23)*4+E23*9</f>
        <v>138.6</v>
      </c>
      <c r="H23" s="13">
        <v>0.06</v>
      </c>
      <c r="I23" s="13">
        <v>0.1</v>
      </c>
      <c r="J23" s="13">
        <v>0.32</v>
      </c>
      <c r="K23" s="13">
        <v>1.3</v>
      </c>
      <c r="L23" s="13">
        <v>21</v>
      </c>
      <c r="M23" s="13">
        <v>9.5</v>
      </c>
      <c r="N23" s="13">
        <v>2.8</v>
      </c>
      <c r="O23" s="13">
        <v>2</v>
      </c>
    </row>
    <row r="24" spans="1:15" x14ac:dyDescent="0.2">
      <c r="A24" s="17" t="s">
        <v>37</v>
      </c>
      <c r="B24" s="11"/>
      <c r="C24" s="19"/>
      <c r="D24" s="14">
        <f>SUM(D18:D23)</f>
        <v>37.26</v>
      </c>
      <c r="E24" s="14">
        <f>SUM(E18:E23)</f>
        <v>37.75</v>
      </c>
      <c r="F24" s="14">
        <f>SUM(F18:F23)</f>
        <v>100.09</v>
      </c>
      <c r="G24" s="14">
        <v>1247.7</v>
      </c>
      <c r="H24" s="14">
        <f t="shared" ref="H24:O24" si="1">SUM(H18:H23)</f>
        <v>2.79</v>
      </c>
      <c r="I24" s="14">
        <f t="shared" si="1"/>
        <v>22.69</v>
      </c>
      <c r="J24" s="14">
        <f t="shared" si="1"/>
        <v>39.32</v>
      </c>
      <c r="K24" s="14">
        <f t="shared" si="1"/>
        <v>6.8</v>
      </c>
      <c r="L24" s="14">
        <f t="shared" si="1"/>
        <v>70.900000000000006</v>
      </c>
      <c r="M24" s="14">
        <f t="shared" si="1"/>
        <v>69.22</v>
      </c>
      <c r="N24" s="14">
        <f t="shared" si="1"/>
        <v>38.9</v>
      </c>
      <c r="O24" s="14">
        <f t="shared" si="1"/>
        <v>8.35</v>
      </c>
    </row>
    <row r="25" spans="1:15" x14ac:dyDescent="0.2">
      <c r="O25" s="20"/>
    </row>
    <row r="26" spans="1:15" x14ac:dyDescent="0.2">
      <c r="A26" s="3"/>
    </row>
    <row r="27" spans="1:15" x14ac:dyDescent="0.2">
      <c r="A27" s="3"/>
    </row>
    <row r="28" spans="1:15" x14ac:dyDescent="0.2">
      <c r="A28" s="3"/>
    </row>
    <row r="29" spans="1:15" x14ac:dyDescent="0.2">
      <c r="A29" s="3"/>
    </row>
    <row r="30" spans="1:15" x14ac:dyDescent="0.2">
      <c r="A30" s="3"/>
    </row>
    <row r="31" spans="1:15" x14ac:dyDescent="0.2">
      <c r="A31" s="3"/>
    </row>
    <row r="33" spans="1:15" x14ac:dyDescent="0.2">
      <c r="B33" s="2" t="s">
        <v>1</v>
      </c>
      <c r="C33" t="s">
        <v>43</v>
      </c>
    </row>
    <row r="34" spans="1:15" x14ac:dyDescent="0.2">
      <c r="B34" s="2" t="s">
        <v>3</v>
      </c>
      <c r="C34" t="s">
        <v>4</v>
      </c>
    </row>
    <row r="35" spans="1:15" x14ac:dyDescent="0.2">
      <c r="B35" s="2" t="s">
        <v>5</v>
      </c>
      <c r="C35" t="s">
        <v>73</v>
      </c>
    </row>
    <row r="36" spans="1:15" ht="56.25" x14ac:dyDescent="0.2">
      <c r="A36" s="7" t="s">
        <v>6</v>
      </c>
      <c r="B36" s="8" t="s">
        <v>7</v>
      </c>
      <c r="C36" s="7" t="s">
        <v>8</v>
      </c>
      <c r="D36" s="8" t="s">
        <v>9</v>
      </c>
      <c r="E36" s="8"/>
      <c r="F36" s="8"/>
      <c r="G36" s="7" t="s">
        <v>10</v>
      </c>
      <c r="H36" s="8" t="s">
        <v>11</v>
      </c>
      <c r="I36" s="8"/>
      <c r="J36" s="8"/>
      <c r="K36" s="8"/>
      <c r="L36" s="8" t="s">
        <v>12</v>
      </c>
      <c r="M36" s="8"/>
      <c r="N36" s="8"/>
      <c r="O36" s="8"/>
    </row>
    <row r="37" spans="1:15" x14ac:dyDescent="0.2">
      <c r="A37" s="7"/>
      <c r="B37" s="8"/>
      <c r="C37" s="7"/>
      <c r="D37" s="7" t="s">
        <v>13</v>
      </c>
      <c r="E37" s="7" t="s">
        <v>14</v>
      </c>
      <c r="F37" s="7" t="s">
        <v>15</v>
      </c>
      <c r="G37" s="7"/>
      <c r="H37" s="7" t="s">
        <v>16</v>
      </c>
      <c r="I37" s="7" t="s">
        <v>17</v>
      </c>
      <c r="J37" s="7" t="s">
        <v>18</v>
      </c>
      <c r="K37" s="7" t="s">
        <v>19</v>
      </c>
      <c r="L37" s="7" t="s">
        <v>20</v>
      </c>
      <c r="M37" s="7" t="s">
        <v>21</v>
      </c>
      <c r="N37" s="7" t="s">
        <v>22</v>
      </c>
      <c r="O37" s="7" t="s">
        <v>23</v>
      </c>
    </row>
    <row r="38" spans="1:15" x14ac:dyDescent="0.2">
      <c r="A38" s="6" t="s">
        <v>24</v>
      </c>
      <c r="B38" s="9" t="s">
        <v>25</v>
      </c>
      <c r="C38" s="6" t="s">
        <v>26</v>
      </c>
      <c r="D38" s="6" t="s">
        <v>27</v>
      </c>
      <c r="E38" s="6" t="s">
        <v>28</v>
      </c>
      <c r="F38" s="6" t="s">
        <v>29</v>
      </c>
      <c r="G38" s="6" t="s">
        <v>44</v>
      </c>
      <c r="H38" s="6" t="s">
        <v>30</v>
      </c>
      <c r="I38" s="6" t="s">
        <v>31</v>
      </c>
      <c r="J38" s="6" t="s">
        <v>32</v>
      </c>
      <c r="K38" s="6">
        <v>12</v>
      </c>
      <c r="L38" s="6">
        <v>13</v>
      </c>
      <c r="M38" s="6">
        <v>14</v>
      </c>
      <c r="N38" s="6">
        <v>15</v>
      </c>
      <c r="O38" s="6">
        <v>16</v>
      </c>
    </row>
    <row r="39" spans="1:15" x14ac:dyDescent="0.2">
      <c r="A39" s="10"/>
      <c r="B39" s="15" t="s">
        <v>33</v>
      </c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spans="1:15" ht="22.5" x14ac:dyDescent="0.2">
      <c r="A40" s="17">
        <v>3</v>
      </c>
      <c r="B40" s="11" t="s">
        <v>45</v>
      </c>
      <c r="C40" s="16" t="s">
        <v>75</v>
      </c>
      <c r="D40" s="13">
        <v>2.5</v>
      </c>
      <c r="E40" s="13">
        <v>18</v>
      </c>
      <c r="F40" s="13">
        <v>18</v>
      </c>
      <c r="G40" s="13">
        <v>223</v>
      </c>
      <c r="H40" s="13">
        <v>0.02</v>
      </c>
      <c r="I40" s="13">
        <v>0.3</v>
      </c>
      <c r="J40" s="13">
        <v>7.2</v>
      </c>
      <c r="K40" s="13">
        <v>3.4</v>
      </c>
      <c r="L40" s="13">
        <v>24</v>
      </c>
      <c r="M40" s="13">
        <v>8.1999999999999993</v>
      </c>
      <c r="N40" s="13">
        <v>5</v>
      </c>
      <c r="O40" s="13">
        <v>1</v>
      </c>
    </row>
    <row r="41" spans="1:15" ht="21" customHeight="1" x14ac:dyDescent="0.2">
      <c r="A41" s="17">
        <v>685</v>
      </c>
      <c r="B41" s="11" t="s">
        <v>46</v>
      </c>
      <c r="C41" s="35">
        <v>200</v>
      </c>
      <c r="D41" s="13">
        <v>0.2</v>
      </c>
      <c r="E41" s="13">
        <v>0</v>
      </c>
      <c r="F41" s="13">
        <v>14</v>
      </c>
      <c r="G41" s="13">
        <v>55</v>
      </c>
      <c r="H41" s="13">
        <v>0.06</v>
      </c>
      <c r="I41" s="14">
        <v>0</v>
      </c>
      <c r="J41" s="14">
        <v>0</v>
      </c>
      <c r="K41" s="13">
        <v>1.6</v>
      </c>
      <c r="L41" s="13">
        <v>8</v>
      </c>
      <c r="M41" s="13">
        <v>8</v>
      </c>
      <c r="N41" s="13">
        <v>4</v>
      </c>
      <c r="O41" s="13">
        <v>1</v>
      </c>
    </row>
    <row r="42" spans="1:15" x14ac:dyDescent="0.2">
      <c r="A42" s="17" t="s">
        <v>37</v>
      </c>
      <c r="B42" s="11"/>
      <c r="C42" s="19"/>
      <c r="D42" s="14">
        <f>SUM(D40:D41)</f>
        <v>2.7</v>
      </c>
      <c r="E42" s="14">
        <f t="shared" ref="E42:O42" si="2">SUM(E40:E41)</f>
        <v>18</v>
      </c>
      <c r="F42" s="14">
        <f t="shared" si="2"/>
        <v>32</v>
      </c>
      <c r="G42" s="14">
        <f t="shared" si="2"/>
        <v>278</v>
      </c>
      <c r="H42" s="14">
        <f t="shared" si="2"/>
        <v>0.08</v>
      </c>
      <c r="I42" s="14">
        <f t="shared" si="2"/>
        <v>0.3</v>
      </c>
      <c r="J42" s="14">
        <f t="shared" si="2"/>
        <v>7.2</v>
      </c>
      <c r="K42" s="14">
        <f t="shared" si="2"/>
        <v>5</v>
      </c>
      <c r="L42" s="14">
        <f t="shared" si="2"/>
        <v>32</v>
      </c>
      <c r="M42" s="14">
        <f t="shared" si="2"/>
        <v>16.2</v>
      </c>
      <c r="N42" s="14">
        <f t="shared" si="2"/>
        <v>9</v>
      </c>
      <c r="O42" s="14">
        <f t="shared" si="2"/>
        <v>2</v>
      </c>
    </row>
    <row r="43" spans="1:15" x14ac:dyDescent="0.2">
      <c r="A43" s="10"/>
      <c r="B43" s="15" t="s">
        <v>38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</row>
    <row r="44" spans="1:15" ht="21.75" customHeight="1" x14ac:dyDescent="0.2">
      <c r="A44" s="17"/>
      <c r="B44" s="11" t="s">
        <v>48</v>
      </c>
      <c r="C44" s="33">
        <v>20</v>
      </c>
      <c r="D44" s="14">
        <v>0.36</v>
      </c>
      <c r="E44" s="14">
        <v>0</v>
      </c>
      <c r="F44" s="14">
        <v>6.2</v>
      </c>
      <c r="G44" s="13">
        <v>24.6</v>
      </c>
      <c r="H44" s="14">
        <v>0.32</v>
      </c>
      <c r="I44" s="14">
        <v>6</v>
      </c>
      <c r="J44" s="14">
        <v>10</v>
      </c>
      <c r="K44" s="14">
        <v>1.5</v>
      </c>
      <c r="L44" s="14">
        <v>20</v>
      </c>
      <c r="M44" s="14">
        <v>5.2</v>
      </c>
      <c r="N44" s="14">
        <v>1.3</v>
      </c>
      <c r="O44" s="14">
        <v>0.8</v>
      </c>
    </row>
    <row r="45" spans="1:15" ht="39" customHeight="1" x14ac:dyDescent="0.2">
      <c r="A45" s="6">
        <v>132</v>
      </c>
      <c r="B45" s="11" t="s">
        <v>76</v>
      </c>
      <c r="C45" s="16" t="s">
        <v>40</v>
      </c>
      <c r="D45" s="13">
        <v>2.4</v>
      </c>
      <c r="E45" s="13">
        <v>3.6</v>
      </c>
      <c r="F45" s="13">
        <v>6.8</v>
      </c>
      <c r="G45" s="13">
        <v>108</v>
      </c>
      <c r="H45" s="13">
        <v>0.36</v>
      </c>
      <c r="I45" s="13">
        <v>6</v>
      </c>
      <c r="J45" s="13">
        <v>12.2</v>
      </c>
      <c r="K45" s="13">
        <v>2.2999999999999998</v>
      </c>
      <c r="L45" s="13">
        <v>4.3</v>
      </c>
      <c r="M45" s="13">
        <v>4</v>
      </c>
      <c r="N45" s="13">
        <v>1</v>
      </c>
      <c r="O45" s="13">
        <v>1.2</v>
      </c>
    </row>
    <row r="46" spans="1:15" ht="24" customHeight="1" x14ac:dyDescent="0.2">
      <c r="A46" s="6">
        <v>437</v>
      </c>
      <c r="B46" s="11" t="s">
        <v>71</v>
      </c>
      <c r="C46" s="6" t="s">
        <v>95</v>
      </c>
      <c r="D46" s="13">
        <v>11.3</v>
      </c>
      <c r="E46" s="13">
        <v>4.9000000000000004</v>
      </c>
      <c r="F46" s="13">
        <v>3</v>
      </c>
      <c r="G46" s="13">
        <v>109</v>
      </c>
      <c r="H46" s="13">
        <v>0.05</v>
      </c>
      <c r="I46" s="13">
        <v>0.59</v>
      </c>
      <c r="J46" s="13">
        <v>3.7</v>
      </c>
      <c r="K46" s="13">
        <v>2.2999999999999998</v>
      </c>
      <c r="L46" s="13">
        <v>7.5</v>
      </c>
      <c r="M46" s="13">
        <v>3.22</v>
      </c>
      <c r="N46" s="13">
        <v>8.1</v>
      </c>
      <c r="O46" s="13">
        <v>0.55000000000000004</v>
      </c>
    </row>
    <row r="47" spans="1:15" ht="24.75" customHeight="1" x14ac:dyDescent="0.2">
      <c r="A47" s="6">
        <v>508</v>
      </c>
      <c r="B47" s="11" t="s">
        <v>64</v>
      </c>
      <c r="C47" s="6">
        <v>150</v>
      </c>
      <c r="D47" s="13">
        <v>8.6999999999999993</v>
      </c>
      <c r="E47" s="13">
        <v>7.8</v>
      </c>
      <c r="F47" s="13">
        <v>42.6</v>
      </c>
      <c r="G47" s="13">
        <v>303</v>
      </c>
      <c r="H47" s="13">
        <v>0.1</v>
      </c>
      <c r="I47" s="13">
        <v>0.6</v>
      </c>
      <c r="J47" s="13">
        <v>23.6</v>
      </c>
      <c r="K47" s="13">
        <v>1.2</v>
      </c>
      <c r="L47" s="13">
        <v>3</v>
      </c>
      <c r="M47" s="13">
        <v>5</v>
      </c>
      <c r="N47" s="13">
        <v>1.8</v>
      </c>
      <c r="O47" s="13">
        <v>0</v>
      </c>
    </row>
    <row r="48" spans="1:15" ht="27.75" customHeight="1" x14ac:dyDescent="0.2">
      <c r="A48" s="17">
        <v>639</v>
      </c>
      <c r="B48" s="11" t="s">
        <v>93</v>
      </c>
      <c r="C48" s="35">
        <v>200</v>
      </c>
      <c r="D48" s="13">
        <v>0.4</v>
      </c>
      <c r="E48" s="13">
        <v>0</v>
      </c>
      <c r="F48" s="13">
        <v>35.4</v>
      </c>
      <c r="G48" s="13">
        <v>124</v>
      </c>
      <c r="H48" s="13">
        <v>0.06</v>
      </c>
      <c r="I48" s="14">
        <v>0</v>
      </c>
      <c r="J48" s="14">
        <v>0</v>
      </c>
      <c r="K48" s="13">
        <v>1.6</v>
      </c>
      <c r="L48" s="13">
        <v>8</v>
      </c>
      <c r="M48" s="13">
        <v>8</v>
      </c>
      <c r="N48" s="13">
        <v>4</v>
      </c>
      <c r="O48" s="13">
        <v>1</v>
      </c>
    </row>
    <row r="49" spans="1:15" ht="17.25" customHeight="1" x14ac:dyDescent="0.2">
      <c r="A49" s="6"/>
      <c r="B49" s="11" t="s">
        <v>42</v>
      </c>
      <c r="C49" s="6">
        <v>60</v>
      </c>
      <c r="D49" s="13">
        <v>3.3</v>
      </c>
      <c r="E49" s="13">
        <v>0.6</v>
      </c>
      <c r="F49" s="13">
        <v>30</v>
      </c>
      <c r="G49" s="13">
        <f>(D49+F49)*4+E49*9</f>
        <v>138.6</v>
      </c>
      <c r="H49" s="13">
        <v>0.06</v>
      </c>
      <c r="I49" s="13">
        <v>0</v>
      </c>
      <c r="J49" s="13">
        <v>0</v>
      </c>
      <c r="K49" s="13">
        <v>1.3</v>
      </c>
      <c r="L49" s="13">
        <v>21</v>
      </c>
      <c r="M49" s="13">
        <v>95</v>
      </c>
      <c r="N49" s="13">
        <v>28</v>
      </c>
      <c r="O49" s="13">
        <v>2</v>
      </c>
    </row>
    <row r="50" spans="1:15" x14ac:dyDescent="0.2">
      <c r="A50" s="17" t="s">
        <v>37</v>
      </c>
      <c r="B50" s="11"/>
      <c r="C50" s="19"/>
      <c r="D50" s="14">
        <f>SUM(D44:D49)</f>
        <v>26.459999999999997</v>
      </c>
      <c r="E50" s="14">
        <f>SUM(E44:E49)</f>
        <v>16.900000000000002</v>
      </c>
      <c r="F50" s="14">
        <f>SUM(F44:F49)</f>
        <v>124</v>
      </c>
      <c r="G50" s="14">
        <v>1016.2</v>
      </c>
      <c r="H50" s="14">
        <f t="shared" ref="H50:O50" si="3">SUM(H44:H49)</f>
        <v>0.95</v>
      </c>
      <c r="I50" s="14">
        <f t="shared" si="3"/>
        <v>13.19</v>
      </c>
      <c r="J50" s="14">
        <f t="shared" si="3"/>
        <v>49.5</v>
      </c>
      <c r="K50" s="14">
        <f t="shared" si="3"/>
        <v>10.200000000000001</v>
      </c>
      <c r="L50" s="14">
        <f t="shared" si="3"/>
        <v>63.8</v>
      </c>
      <c r="M50" s="14">
        <f t="shared" si="3"/>
        <v>120.42</v>
      </c>
      <c r="N50" s="14">
        <f t="shared" si="3"/>
        <v>44.2</v>
      </c>
      <c r="O50" s="14">
        <f t="shared" si="3"/>
        <v>5.55</v>
      </c>
    </row>
    <row r="51" spans="1:15" x14ac:dyDescent="0.2">
      <c r="G51" s="21"/>
      <c r="O51" s="20"/>
    </row>
    <row r="52" spans="1:15" x14ac:dyDescent="0.2">
      <c r="A52" s="3"/>
    </row>
    <row r="54" spans="1:15" x14ac:dyDescent="0.2">
      <c r="B54" s="2" t="s">
        <v>1</v>
      </c>
      <c r="C54" t="s">
        <v>49</v>
      </c>
    </row>
    <row r="55" spans="1:15" x14ac:dyDescent="0.2">
      <c r="B55" s="2" t="s">
        <v>3</v>
      </c>
      <c r="C55" t="s">
        <v>4</v>
      </c>
    </row>
    <row r="56" spans="1:15" x14ac:dyDescent="0.2">
      <c r="B56" s="2" t="s">
        <v>5</v>
      </c>
      <c r="C56" t="s">
        <v>73</v>
      </c>
    </row>
    <row r="57" spans="1:15" ht="56.25" x14ac:dyDescent="0.2">
      <c r="A57" s="7" t="s">
        <v>6</v>
      </c>
      <c r="B57" s="8" t="s">
        <v>7</v>
      </c>
      <c r="C57" s="7" t="s">
        <v>8</v>
      </c>
      <c r="D57" s="8" t="s">
        <v>9</v>
      </c>
      <c r="E57" s="8"/>
      <c r="F57" s="8"/>
      <c r="G57" s="7" t="s">
        <v>10</v>
      </c>
      <c r="H57" s="8" t="s">
        <v>11</v>
      </c>
      <c r="I57" s="8"/>
      <c r="J57" s="8"/>
      <c r="K57" s="8"/>
      <c r="L57" s="8" t="s">
        <v>12</v>
      </c>
      <c r="M57" s="8"/>
      <c r="N57" s="8"/>
      <c r="O57" s="8"/>
    </row>
    <row r="58" spans="1:15" x14ac:dyDescent="0.2">
      <c r="A58" s="7"/>
      <c r="B58" s="8"/>
      <c r="C58" s="7"/>
      <c r="D58" s="7" t="s">
        <v>13</v>
      </c>
      <c r="E58" s="7" t="s">
        <v>14</v>
      </c>
      <c r="F58" s="7" t="s">
        <v>15</v>
      </c>
      <c r="G58" s="7"/>
      <c r="H58" s="7" t="s">
        <v>16</v>
      </c>
      <c r="I58" s="7" t="s">
        <v>17</v>
      </c>
      <c r="J58" s="7" t="s">
        <v>18</v>
      </c>
      <c r="K58" s="7" t="s">
        <v>19</v>
      </c>
      <c r="L58" s="7" t="s">
        <v>20</v>
      </c>
      <c r="M58" s="7" t="s">
        <v>21</v>
      </c>
      <c r="N58" s="7" t="s">
        <v>22</v>
      </c>
      <c r="O58" s="7" t="s">
        <v>23</v>
      </c>
    </row>
    <row r="59" spans="1:15" x14ac:dyDescent="0.2">
      <c r="A59" s="6" t="s">
        <v>24</v>
      </c>
      <c r="B59" s="9" t="s">
        <v>25</v>
      </c>
      <c r="C59" s="6" t="s">
        <v>26</v>
      </c>
      <c r="D59" s="6" t="s">
        <v>27</v>
      </c>
      <c r="E59" s="6" t="s">
        <v>28</v>
      </c>
      <c r="F59" s="6" t="s">
        <v>29</v>
      </c>
      <c r="G59" s="6" t="s">
        <v>44</v>
      </c>
      <c r="H59" s="6" t="s">
        <v>30</v>
      </c>
      <c r="I59" s="6" t="s">
        <v>31</v>
      </c>
      <c r="J59" s="6" t="s">
        <v>32</v>
      </c>
      <c r="K59" s="6">
        <v>12</v>
      </c>
      <c r="L59" s="6">
        <v>13</v>
      </c>
      <c r="M59" s="6">
        <v>14</v>
      </c>
      <c r="N59" s="6">
        <v>15</v>
      </c>
      <c r="O59" s="6">
        <v>16</v>
      </c>
    </row>
    <row r="60" spans="1:15" x14ac:dyDescent="0.2">
      <c r="A60" s="10"/>
      <c r="B60" s="15" t="s">
        <v>50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</row>
    <row r="61" spans="1:15" ht="32.25" customHeight="1" x14ac:dyDescent="0.2">
      <c r="A61" s="6">
        <v>311</v>
      </c>
      <c r="B61" s="11" t="s">
        <v>105</v>
      </c>
      <c r="C61" s="16" t="s">
        <v>104</v>
      </c>
      <c r="D61" s="13">
        <v>8.8000000000000007</v>
      </c>
      <c r="E61" s="13">
        <v>18.2</v>
      </c>
      <c r="F61" s="13">
        <v>27</v>
      </c>
      <c r="G61" s="13">
        <v>230</v>
      </c>
      <c r="H61" s="13">
        <v>0.5</v>
      </c>
      <c r="I61" s="13">
        <v>28</v>
      </c>
      <c r="J61" s="13">
        <v>18</v>
      </c>
      <c r="K61" s="13">
        <v>3.9</v>
      </c>
      <c r="L61" s="13">
        <v>9.6999999999999993</v>
      </c>
      <c r="M61" s="13">
        <v>1.52</v>
      </c>
      <c r="N61" s="13">
        <v>26</v>
      </c>
      <c r="O61" s="13">
        <v>1</v>
      </c>
    </row>
    <row r="62" spans="1:15" ht="18" customHeight="1" x14ac:dyDescent="0.2">
      <c r="A62" s="6"/>
      <c r="B62" s="11" t="s">
        <v>34</v>
      </c>
      <c r="C62" s="6">
        <v>30</v>
      </c>
      <c r="D62" s="13">
        <v>2.5</v>
      </c>
      <c r="E62" s="13">
        <v>1.9</v>
      </c>
      <c r="F62" s="13">
        <v>17.2</v>
      </c>
      <c r="G62" s="13">
        <v>78</v>
      </c>
      <c r="H62" s="13">
        <v>0.01</v>
      </c>
      <c r="I62" s="13">
        <v>0.32</v>
      </c>
      <c r="J62" s="13">
        <v>29.5</v>
      </c>
      <c r="K62" s="13">
        <v>0.7</v>
      </c>
      <c r="L62" s="13">
        <v>19</v>
      </c>
      <c r="M62" s="13">
        <v>30</v>
      </c>
      <c r="N62" s="13">
        <v>5</v>
      </c>
      <c r="O62" s="13">
        <v>0.6</v>
      </c>
    </row>
    <row r="63" spans="1:15" ht="24.75" customHeight="1" x14ac:dyDescent="0.2">
      <c r="A63" s="6">
        <v>686</v>
      </c>
      <c r="B63" s="11" t="s">
        <v>35</v>
      </c>
      <c r="C63" s="16" t="s">
        <v>36</v>
      </c>
      <c r="D63" s="13">
        <v>0.2</v>
      </c>
      <c r="E63" s="13">
        <v>0</v>
      </c>
      <c r="F63" s="13">
        <v>14</v>
      </c>
      <c r="G63" s="13">
        <v>60</v>
      </c>
      <c r="H63" s="13">
        <v>0.06</v>
      </c>
      <c r="I63" s="13">
        <v>0</v>
      </c>
      <c r="J63" s="13">
        <v>0</v>
      </c>
      <c r="K63" s="13">
        <v>1.6</v>
      </c>
      <c r="L63" s="13">
        <v>5</v>
      </c>
      <c r="M63" s="13">
        <v>8</v>
      </c>
      <c r="N63" s="13">
        <v>4</v>
      </c>
      <c r="O63" s="13">
        <v>1</v>
      </c>
    </row>
    <row r="64" spans="1:15" x14ac:dyDescent="0.2">
      <c r="A64" s="17" t="s">
        <v>51</v>
      </c>
      <c r="B64" s="11"/>
      <c r="C64" s="19"/>
      <c r="D64" s="14">
        <f t="shared" ref="D64:O64" si="4">SUM(D62:D63)</f>
        <v>2.7</v>
      </c>
      <c r="E64" s="14">
        <f t="shared" si="4"/>
        <v>1.9</v>
      </c>
      <c r="F64" s="14">
        <f t="shared" si="4"/>
        <v>31.2</v>
      </c>
      <c r="G64" s="14">
        <f>SUM(G61:G63)</f>
        <v>368</v>
      </c>
      <c r="H64" s="14">
        <f t="shared" si="4"/>
        <v>6.9999999999999993E-2</v>
      </c>
      <c r="I64" s="14">
        <f t="shared" si="4"/>
        <v>0.32</v>
      </c>
      <c r="J64" s="14">
        <f t="shared" si="4"/>
        <v>29.5</v>
      </c>
      <c r="K64" s="14">
        <f t="shared" si="4"/>
        <v>2.2999999999999998</v>
      </c>
      <c r="L64" s="14">
        <f t="shared" si="4"/>
        <v>24</v>
      </c>
      <c r="M64" s="14">
        <f t="shared" si="4"/>
        <v>38</v>
      </c>
      <c r="N64" s="14">
        <f t="shared" si="4"/>
        <v>9</v>
      </c>
      <c r="O64" s="14">
        <f t="shared" si="4"/>
        <v>1.6</v>
      </c>
    </row>
    <row r="65" spans="1:15" x14ac:dyDescent="0.2">
      <c r="A65" s="10"/>
      <c r="B65" s="15" t="s">
        <v>38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</row>
    <row r="66" spans="1:15" ht="21.75" customHeight="1" x14ac:dyDescent="0.2">
      <c r="A66" s="17"/>
      <c r="B66" s="11" t="s">
        <v>48</v>
      </c>
      <c r="C66" s="33">
        <v>20</v>
      </c>
      <c r="D66" s="14">
        <v>0.36</v>
      </c>
      <c r="E66" s="14">
        <v>0</v>
      </c>
      <c r="F66" s="14">
        <v>6.2</v>
      </c>
      <c r="G66" s="13">
        <v>24.6</v>
      </c>
      <c r="H66" s="14">
        <v>0.32</v>
      </c>
      <c r="I66" s="14">
        <v>6</v>
      </c>
      <c r="J66" s="14">
        <v>10</v>
      </c>
      <c r="K66" s="14">
        <v>1.5</v>
      </c>
      <c r="L66" s="14">
        <v>20</v>
      </c>
      <c r="M66" s="14">
        <v>5.2</v>
      </c>
      <c r="N66" s="14">
        <v>1.3</v>
      </c>
      <c r="O66" s="14">
        <v>0.8</v>
      </c>
    </row>
    <row r="67" spans="1:15" ht="32.25" customHeight="1" x14ac:dyDescent="0.2">
      <c r="A67" s="6">
        <v>111</v>
      </c>
      <c r="B67" s="11" t="s">
        <v>52</v>
      </c>
      <c r="C67" s="16" t="s">
        <v>40</v>
      </c>
      <c r="D67" s="13">
        <v>1.6</v>
      </c>
      <c r="E67" s="13">
        <v>4.16</v>
      </c>
      <c r="F67" s="13">
        <v>10.48</v>
      </c>
      <c r="G67" s="14">
        <v>184.8</v>
      </c>
      <c r="H67" s="13">
        <v>0.1</v>
      </c>
      <c r="I67" s="13">
        <v>6.1</v>
      </c>
      <c r="J67" s="13">
        <v>26</v>
      </c>
      <c r="K67" s="13">
        <v>2.6</v>
      </c>
      <c r="L67" s="13">
        <v>3</v>
      </c>
      <c r="M67" s="13">
        <v>5.9</v>
      </c>
      <c r="N67" s="13">
        <v>6</v>
      </c>
      <c r="O67" s="13">
        <v>12</v>
      </c>
    </row>
    <row r="68" spans="1:15" ht="30.75" customHeight="1" x14ac:dyDescent="0.2">
      <c r="A68" s="6">
        <v>451</v>
      </c>
      <c r="B68" s="11" t="s">
        <v>77</v>
      </c>
      <c r="C68" s="16" t="s">
        <v>96</v>
      </c>
      <c r="D68" s="13">
        <v>6.55</v>
      </c>
      <c r="E68" s="13">
        <v>8.25</v>
      </c>
      <c r="F68" s="13">
        <v>5.8</v>
      </c>
      <c r="G68" s="14">
        <v>125.5</v>
      </c>
      <c r="H68" s="13">
        <v>2.2999999999999998</v>
      </c>
      <c r="I68" s="13">
        <v>10</v>
      </c>
      <c r="J68" s="13">
        <v>7.4</v>
      </c>
      <c r="K68" s="13">
        <v>2.37</v>
      </c>
      <c r="L68" s="13">
        <v>15.54</v>
      </c>
      <c r="M68" s="13">
        <v>6.12</v>
      </c>
      <c r="N68" s="13">
        <v>5.9</v>
      </c>
      <c r="O68" s="13">
        <v>0.74</v>
      </c>
    </row>
    <row r="69" spans="1:15" ht="21" customHeight="1" x14ac:dyDescent="0.2">
      <c r="A69" s="6">
        <v>511</v>
      </c>
      <c r="B69" s="11" t="s">
        <v>78</v>
      </c>
      <c r="C69" s="6">
        <v>150</v>
      </c>
      <c r="D69" s="13">
        <v>3.75</v>
      </c>
      <c r="E69" s="13">
        <v>6.15</v>
      </c>
      <c r="F69" s="13">
        <v>38.549999999999997</v>
      </c>
      <c r="G69" s="14">
        <v>228</v>
      </c>
      <c r="H69" s="13">
        <v>0.1</v>
      </c>
      <c r="I69" s="13">
        <v>0.5</v>
      </c>
      <c r="J69" s="13">
        <v>23.6</v>
      </c>
      <c r="K69" s="13">
        <v>1.2</v>
      </c>
      <c r="L69" s="13">
        <v>3</v>
      </c>
      <c r="M69" s="13">
        <v>5.5</v>
      </c>
      <c r="N69" s="13">
        <v>18</v>
      </c>
      <c r="O69" s="13">
        <v>0</v>
      </c>
    </row>
    <row r="70" spans="1:15" ht="17.25" customHeight="1" x14ac:dyDescent="0.2">
      <c r="A70" s="6">
        <v>699</v>
      </c>
      <c r="B70" s="11" t="s">
        <v>79</v>
      </c>
      <c r="C70" s="35">
        <v>200</v>
      </c>
      <c r="D70" s="13">
        <v>0.2</v>
      </c>
      <c r="E70" s="13">
        <v>0</v>
      </c>
      <c r="F70" s="13">
        <v>3.6</v>
      </c>
      <c r="G70" s="13">
        <v>93</v>
      </c>
      <c r="H70" s="13">
        <v>0.04</v>
      </c>
      <c r="I70" s="13">
        <v>3.2</v>
      </c>
      <c r="J70" s="13">
        <v>0.3</v>
      </c>
      <c r="K70" s="13">
        <v>1.6</v>
      </c>
      <c r="L70" s="13">
        <v>5</v>
      </c>
      <c r="M70" s="13">
        <v>0.3</v>
      </c>
      <c r="N70" s="13">
        <v>4</v>
      </c>
      <c r="O70" s="13">
        <v>1</v>
      </c>
    </row>
    <row r="71" spans="1:15" ht="15" customHeight="1" x14ac:dyDescent="0.2">
      <c r="A71" s="6"/>
      <c r="B71" s="11" t="s">
        <v>54</v>
      </c>
      <c r="C71" s="6">
        <v>60</v>
      </c>
      <c r="D71" s="13">
        <v>3.3</v>
      </c>
      <c r="E71" s="13">
        <v>0.6</v>
      </c>
      <c r="F71" s="13">
        <v>30</v>
      </c>
      <c r="G71" s="13">
        <v>138.6</v>
      </c>
      <c r="H71" s="13">
        <v>0.06</v>
      </c>
      <c r="I71" s="13">
        <v>0</v>
      </c>
      <c r="J71" s="13">
        <v>0</v>
      </c>
      <c r="K71" s="13">
        <v>1.3</v>
      </c>
      <c r="L71" s="13">
        <v>21</v>
      </c>
      <c r="M71" s="13">
        <v>9.5</v>
      </c>
      <c r="N71" s="13">
        <v>28</v>
      </c>
      <c r="O71" s="13">
        <v>2</v>
      </c>
    </row>
    <row r="72" spans="1:15" ht="15" customHeight="1" x14ac:dyDescent="0.2">
      <c r="A72" s="17" t="s">
        <v>37</v>
      </c>
      <c r="B72" s="11"/>
      <c r="C72" s="19"/>
      <c r="D72" s="14">
        <f>SUM(D66:D71)</f>
        <v>15.759999999999998</v>
      </c>
      <c r="E72" s="14">
        <f>SUM(E66:E71)</f>
        <v>19.160000000000004</v>
      </c>
      <c r="F72" s="14">
        <f>SUM(F66:F71)</f>
        <v>94.63</v>
      </c>
      <c r="G72" s="14">
        <v>1162.5</v>
      </c>
      <c r="H72" s="14">
        <f t="shared" ref="H72:O72" si="5">SUM(H66:H71)</f>
        <v>2.92</v>
      </c>
      <c r="I72" s="14">
        <f t="shared" si="5"/>
        <v>25.8</v>
      </c>
      <c r="J72" s="14">
        <f t="shared" si="5"/>
        <v>67.3</v>
      </c>
      <c r="K72" s="14">
        <f t="shared" si="5"/>
        <v>10.57</v>
      </c>
      <c r="L72" s="14">
        <f t="shared" si="5"/>
        <v>67.539999999999992</v>
      </c>
      <c r="M72" s="14">
        <f t="shared" si="5"/>
        <v>32.520000000000003</v>
      </c>
      <c r="N72" s="14">
        <f t="shared" si="5"/>
        <v>63.2</v>
      </c>
      <c r="O72" s="14">
        <f t="shared" si="5"/>
        <v>16.54</v>
      </c>
    </row>
    <row r="73" spans="1:15" x14ac:dyDescent="0.2">
      <c r="A73" s="22"/>
      <c r="C73"/>
      <c r="D73" s="4"/>
      <c r="E73" s="4"/>
      <c r="F73" s="4"/>
      <c r="G73" s="4"/>
      <c r="H73" s="4"/>
      <c r="I73" s="4"/>
      <c r="J73" s="4"/>
      <c r="K73" s="23"/>
      <c r="L73" s="4"/>
      <c r="M73" s="4"/>
      <c r="N73" s="4"/>
      <c r="O73" s="4"/>
    </row>
    <row r="74" spans="1:15" x14ac:dyDescent="0.2">
      <c r="A74" s="22"/>
      <c r="C74"/>
      <c r="D74" s="4"/>
      <c r="E74" s="4"/>
      <c r="F74" s="4"/>
      <c r="G74" s="4"/>
      <c r="H74" s="4"/>
      <c r="I74" s="4"/>
      <c r="J74" s="4"/>
      <c r="K74" s="23"/>
      <c r="L74" s="4"/>
      <c r="M74" s="4"/>
      <c r="N74" s="4"/>
      <c r="O74" s="4"/>
    </row>
    <row r="75" spans="1:15" x14ac:dyDescent="0.2">
      <c r="A75" s="3"/>
    </row>
    <row r="76" spans="1:15" x14ac:dyDescent="0.2">
      <c r="B76" s="2" t="s">
        <v>1</v>
      </c>
      <c r="C76" t="s">
        <v>55</v>
      </c>
    </row>
    <row r="77" spans="1:15" x14ac:dyDescent="0.2">
      <c r="B77" s="2" t="s">
        <v>3</v>
      </c>
      <c r="C77" t="s">
        <v>4</v>
      </c>
    </row>
    <row r="78" spans="1:15" x14ac:dyDescent="0.2">
      <c r="B78" s="2" t="s">
        <v>5</v>
      </c>
      <c r="C78" t="s">
        <v>73</v>
      </c>
    </row>
    <row r="79" spans="1:15" ht="56.25" x14ac:dyDescent="0.2">
      <c r="A79" s="7" t="s">
        <v>6</v>
      </c>
      <c r="B79" s="8" t="s">
        <v>7</v>
      </c>
      <c r="C79" s="7" t="s">
        <v>8</v>
      </c>
      <c r="D79" s="8" t="s">
        <v>9</v>
      </c>
      <c r="E79" s="8"/>
      <c r="F79" s="8"/>
      <c r="G79" s="7" t="s">
        <v>10</v>
      </c>
      <c r="H79" s="8" t="s">
        <v>11</v>
      </c>
      <c r="I79" s="8"/>
      <c r="J79" s="8"/>
      <c r="K79" s="8"/>
      <c r="L79" s="8" t="s">
        <v>12</v>
      </c>
      <c r="M79" s="8"/>
      <c r="N79" s="8"/>
      <c r="O79" s="8"/>
    </row>
    <row r="80" spans="1:15" x14ac:dyDescent="0.2">
      <c r="A80" s="7"/>
      <c r="B80" s="8"/>
      <c r="C80" s="7"/>
      <c r="D80" s="7" t="s">
        <v>13</v>
      </c>
      <c r="E80" s="7" t="s">
        <v>14</v>
      </c>
      <c r="F80" s="7" t="s">
        <v>15</v>
      </c>
      <c r="G80" s="7"/>
      <c r="H80" s="7" t="s">
        <v>16</v>
      </c>
      <c r="I80" s="7" t="s">
        <v>17</v>
      </c>
      <c r="J80" s="7" t="s">
        <v>18</v>
      </c>
      <c r="K80" s="7" t="s">
        <v>19</v>
      </c>
      <c r="L80" s="7" t="s">
        <v>20</v>
      </c>
      <c r="M80" s="7" t="s">
        <v>21</v>
      </c>
      <c r="N80" s="7" t="s">
        <v>22</v>
      </c>
      <c r="O80" s="7" t="s">
        <v>23</v>
      </c>
    </row>
    <row r="81" spans="1:15" x14ac:dyDescent="0.2">
      <c r="A81" s="6" t="s">
        <v>24</v>
      </c>
      <c r="B81" s="9" t="s">
        <v>25</v>
      </c>
      <c r="C81" s="6" t="s">
        <v>26</v>
      </c>
      <c r="D81" s="6" t="s">
        <v>27</v>
      </c>
      <c r="E81" s="6" t="s">
        <v>28</v>
      </c>
      <c r="F81" s="6" t="s">
        <v>29</v>
      </c>
      <c r="G81" s="6" t="s">
        <v>44</v>
      </c>
      <c r="H81" s="6" t="s">
        <v>30</v>
      </c>
      <c r="I81" s="6" t="s">
        <v>31</v>
      </c>
      <c r="J81" s="6" t="s">
        <v>32</v>
      </c>
      <c r="K81" s="6">
        <v>12</v>
      </c>
      <c r="L81" s="6">
        <v>13</v>
      </c>
      <c r="M81" s="6">
        <v>14</v>
      </c>
      <c r="N81" s="6">
        <v>15</v>
      </c>
      <c r="O81" s="6">
        <v>16</v>
      </c>
    </row>
    <row r="82" spans="1:15" x14ac:dyDescent="0.2">
      <c r="A82" s="10"/>
      <c r="B82" s="15" t="s">
        <v>33</v>
      </c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</row>
    <row r="83" spans="1:15" ht="22.5" x14ac:dyDescent="0.2">
      <c r="A83" s="7">
        <v>6</v>
      </c>
      <c r="B83" s="11" t="s">
        <v>56</v>
      </c>
      <c r="C83" s="32" t="s">
        <v>57</v>
      </c>
      <c r="D83" s="27">
        <v>5.2</v>
      </c>
      <c r="E83" s="27">
        <v>8.3000000000000007</v>
      </c>
      <c r="F83" s="27">
        <v>7.6</v>
      </c>
      <c r="G83" s="13">
        <v>181</v>
      </c>
      <c r="H83" s="27">
        <v>0.25</v>
      </c>
      <c r="I83" s="27">
        <v>1.9</v>
      </c>
      <c r="J83" s="27">
        <v>53.2</v>
      </c>
      <c r="K83" s="27">
        <v>1.1000000000000001</v>
      </c>
      <c r="L83" s="27">
        <v>11</v>
      </c>
      <c r="M83" s="27">
        <v>8.3000000000000007</v>
      </c>
      <c r="N83" s="27">
        <v>29</v>
      </c>
      <c r="O83" s="27">
        <v>1</v>
      </c>
    </row>
    <row r="84" spans="1:15" ht="16.5" customHeight="1" x14ac:dyDescent="0.2">
      <c r="A84" s="17">
        <v>685</v>
      </c>
      <c r="B84" s="11" t="s">
        <v>46</v>
      </c>
      <c r="C84" s="35">
        <v>200</v>
      </c>
      <c r="D84" s="13">
        <v>0.2</v>
      </c>
      <c r="E84" s="13">
        <v>0</v>
      </c>
      <c r="F84" s="13">
        <v>14</v>
      </c>
      <c r="G84" s="13">
        <v>55</v>
      </c>
      <c r="H84" s="13">
        <v>0.01</v>
      </c>
      <c r="I84" s="13">
        <v>0.23</v>
      </c>
      <c r="J84" s="13">
        <v>2.6</v>
      </c>
      <c r="K84" s="13">
        <v>0.7</v>
      </c>
      <c r="L84" s="13">
        <v>19</v>
      </c>
      <c r="M84" s="13">
        <v>30</v>
      </c>
      <c r="N84" s="13">
        <v>5</v>
      </c>
      <c r="O84" s="13">
        <v>0.6</v>
      </c>
    </row>
    <row r="85" spans="1:15" ht="16.5" customHeight="1" x14ac:dyDescent="0.2">
      <c r="A85" s="17" t="s">
        <v>37</v>
      </c>
      <c r="B85" s="11"/>
      <c r="C85" s="24"/>
      <c r="D85" s="14">
        <f t="shared" ref="D85:O85" si="6">SUM(D84:D84)</f>
        <v>0.2</v>
      </c>
      <c r="E85" s="14">
        <f t="shared" si="6"/>
        <v>0</v>
      </c>
      <c r="F85" s="14">
        <f t="shared" si="6"/>
        <v>14</v>
      </c>
      <c r="G85" s="14">
        <v>236</v>
      </c>
      <c r="H85" s="14">
        <f t="shared" si="6"/>
        <v>0.01</v>
      </c>
      <c r="I85" s="14">
        <f t="shared" si="6"/>
        <v>0.23</v>
      </c>
      <c r="J85" s="14">
        <f t="shared" si="6"/>
        <v>2.6</v>
      </c>
      <c r="K85" s="14">
        <f t="shared" si="6"/>
        <v>0.7</v>
      </c>
      <c r="L85" s="14">
        <f t="shared" si="6"/>
        <v>19</v>
      </c>
      <c r="M85" s="14">
        <f t="shared" si="6"/>
        <v>30</v>
      </c>
      <c r="N85" s="14">
        <f t="shared" si="6"/>
        <v>5</v>
      </c>
      <c r="O85" s="14">
        <f t="shared" si="6"/>
        <v>0.6</v>
      </c>
    </row>
    <row r="86" spans="1:15" x14ac:dyDescent="0.2">
      <c r="A86" s="10"/>
      <c r="B86" s="15" t="s">
        <v>38</v>
      </c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</row>
    <row r="87" spans="1:15" ht="27.75" customHeight="1" x14ac:dyDescent="0.2">
      <c r="A87" s="6">
        <v>49</v>
      </c>
      <c r="B87" s="34" t="s">
        <v>97</v>
      </c>
      <c r="C87" s="33">
        <v>50</v>
      </c>
      <c r="D87" s="14">
        <v>0.36</v>
      </c>
      <c r="E87" s="14">
        <v>2.2999999999999998</v>
      </c>
      <c r="F87" s="14">
        <v>6.2</v>
      </c>
      <c r="G87" s="13">
        <v>35.1</v>
      </c>
      <c r="H87" s="14">
        <v>0.1</v>
      </c>
      <c r="I87" s="14">
        <v>6</v>
      </c>
      <c r="J87" s="14">
        <v>10</v>
      </c>
      <c r="K87" s="14">
        <v>1.5</v>
      </c>
      <c r="L87" s="14">
        <v>2</v>
      </c>
      <c r="M87" s="14">
        <v>5</v>
      </c>
      <c r="N87" s="14">
        <v>1.3</v>
      </c>
      <c r="O87" s="14">
        <v>0.8</v>
      </c>
    </row>
    <row r="88" spans="1:15" ht="27.75" customHeight="1" x14ac:dyDescent="0.2">
      <c r="A88" s="6">
        <v>124</v>
      </c>
      <c r="B88" s="11" t="s">
        <v>80</v>
      </c>
      <c r="C88" s="16" t="s">
        <v>40</v>
      </c>
      <c r="D88" s="13">
        <v>1.6</v>
      </c>
      <c r="E88" s="13">
        <v>4.16</v>
      </c>
      <c r="F88" s="13">
        <v>10.48</v>
      </c>
      <c r="G88" s="14">
        <v>84.8</v>
      </c>
      <c r="H88" s="13">
        <v>0.1</v>
      </c>
      <c r="I88" s="13">
        <v>6.1</v>
      </c>
      <c r="J88" s="13">
        <v>26</v>
      </c>
      <c r="K88" s="13">
        <v>2.6</v>
      </c>
      <c r="L88" s="13">
        <v>3</v>
      </c>
      <c r="M88" s="13">
        <v>5.9</v>
      </c>
      <c r="N88" s="13">
        <v>6</v>
      </c>
      <c r="O88" s="13">
        <v>12</v>
      </c>
    </row>
    <row r="89" spans="1:15" ht="24" customHeight="1" x14ac:dyDescent="0.2">
      <c r="A89" s="6">
        <v>505</v>
      </c>
      <c r="B89" s="11" t="s">
        <v>72</v>
      </c>
      <c r="C89" s="6">
        <v>60</v>
      </c>
      <c r="D89" s="13">
        <v>13.6</v>
      </c>
      <c r="E89" s="13">
        <v>10</v>
      </c>
      <c r="F89" s="13">
        <v>16.8</v>
      </c>
      <c r="G89" s="13">
        <v>123</v>
      </c>
      <c r="H89" s="13">
        <v>0.05</v>
      </c>
      <c r="I89" s="13">
        <v>0.59</v>
      </c>
      <c r="J89" s="13">
        <v>3.7</v>
      </c>
      <c r="K89" s="13">
        <v>2.2999999999999998</v>
      </c>
      <c r="L89" s="13">
        <v>7.5</v>
      </c>
      <c r="M89" s="13">
        <v>3.22</v>
      </c>
      <c r="N89" s="13">
        <v>8.1</v>
      </c>
      <c r="O89" s="13">
        <v>0.55000000000000004</v>
      </c>
    </row>
    <row r="90" spans="1:15" ht="21.75" customHeight="1" x14ac:dyDescent="0.2">
      <c r="A90" s="6">
        <v>516</v>
      </c>
      <c r="B90" s="11" t="s">
        <v>41</v>
      </c>
      <c r="C90" s="6">
        <v>150</v>
      </c>
      <c r="D90" s="13">
        <v>3.96</v>
      </c>
      <c r="E90" s="13">
        <v>0.93</v>
      </c>
      <c r="F90" s="13">
        <v>25.49</v>
      </c>
      <c r="G90" s="13">
        <v>244.5</v>
      </c>
      <c r="H90" s="13">
        <v>0.2</v>
      </c>
      <c r="I90" s="13">
        <v>0</v>
      </c>
      <c r="J90" s="13">
        <v>23.6</v>
      </c>
      <c r="K90" s="13">
        <v>1.2</v>
      </c>
      <c r="L90" s="13">
        <v>9.6</v>
      </c>
      <c r="M90" s="13">
        <v>42.4</v>
      </c>
      <c r="N90" s="13">
        <v>7.7</v>
      </c>
      <c r="O90" s="13">
        <v>3</v>
      </c>
    </row>
    <row r="91" spans="1:15" ht="23.25" customHeight="1" x14ac:dyDescent="0.2">
      <c r="A91" s="17">
        <v>648</v>
      </c>
      <c r="B91" s="11" t="s">
        <v>103</v>
      </c>
      <c r="C91" s="35">
        <v>200</v>
      </c>
      <c r="D91" s="13">
        <v>0.4</v>
      </c>
      <c r="E91" s="13">
        <v>0</v>
      </c>
      <c r="F91" s="13">
        <v>15.4</v>
      </c>
      <c r="G91" s="13">
        <v>118</v>
      </c>
      <c r="H91" s="13">
        <v>0.01</v>
      </c>
      <c r="I91" s="13">
        <v>0.23</v>
      </c>
      <c r="J91" s="13">
        <v>2.6</v>
      </c>
      <c r="K91" s="13">
        <v>0.7</v>
      </c>
      <c r="L91" s="13">
        <v>19</v>
      </c>
      <c r="M91" s="13">
        <v>30</v>
      </c>
      <c r="N91" s="13">
        <v>5</v>
      </c>
      <c r="O91" s="13">
        <v>0.6</v>
      </c>
    </row>
    <row r="92" spans="1:15" ht="18" customHeight="1" x14ac:dyDescent="0.2">
      <c r="A92" s="6"/>
      <c r="B92" s="11" t="s">
        <v>42</v>
      </c>
      <c r="C92" s="6">
        <v>60</v>
      </c>
      <c r="D92" s="13">
        <v>3.3</v>
      </c>
      <c r="E92" s="13">
        <v>0.6</v>
      </c>
      <c r="F92" s="13">
        <v>30</v>
      </c>
      <c r="G92" s="13">
        <f>(D92+F92)*4+E92*9</f>
        <v>138.6</v>
      </c>
      <c r="H92" s="13">
        <v>0.06</v>
      </c>
      <c r="I92" s="13">
        <v>0</v>
      </c>
      <c r="J92" s="13">
        <v>0</v>
      </c>
      <c r="K92" s="13">
        <v>1.3</v>
      </c>
      <c r="L92" s="13">
        <v>21</v>
      </c>
      <c r="M92" s="13">
        <v>2.66</v>
      </c>
      <c r="N92" s="13">
        <v>28</v>
      </c>
      <c r="O92" s="13">
        <v>2</v>
      </c>
    </row>
    <row r="93" spans="1:15" ht="15" customHeight="1" x14ac:dyDescent="0.2">
      <c r="A93" s="6" t="s">
        <v>37</v>
      </c>
      <c r="B93" s="11"/>
      <c r="C93" s="6"/>
      <c r="D93" s="13">
        <v>0.51</v>
      </c>
      <c r="E93" s="13">
        <v>2.2999999999999998</v>
      </c>
      <c r="F93" s="13">
        <v>28</v>
      </c>
      <c r="G93" s="13">
        <v>661.1</v>
      </c>
      <c r="H93" s="13">
        <v>0.2</v>
      </c>
      <c r="I93" s="13">
        <v>0.32</v>
      </c>
      <c r="J93" s="13">
        <v>2.31</v>
      </c>
      <c r="K93" s="13">
        <v>0.65</v>
      </c>
      <c r="L93" s="13">
        <v>0.02</v>
      </c>
      <c r="M93" s="13">
        <v>2.5</v>
      </c>
      <c r="N93" s="13">
        <v>3.4</v>
      </c>
      <c r="O93" s="13">
        <v>4</v>
      </c>
    </row>
    <row r="94" spans="1:15" x14ac:dyDescent="0.2">
      <c r="A94" s="17" t="s">
        <v>37</v>
      </c>
      <c r="B94" s="11"/>
      <c r="C94" s="19"/>
      <c r="D94" s="14">
        <f>SUM(D87:D93)</f>
        <v>23.73</v>
      </c>
      <c r="E94" s="14">
        <f>SUM(E87:E93)</f>
        <v>20.290000000000003</v>
      </c>
      <c r="F94" s="14">
        <f>SUM(F87:F93)</f>
        <v>132.37</v>
      </c>
      <c r="G94" s="14">
        <v>897.1</v>
      </c>
      <c r="H94" s="14">
        <f t="shared" ref="H94:O94" si="7">SUM(H87:H93)</f>
        <v>0.72</v>
      </c>
      <c r="I94" s="14">
        <f t="shared" si="7"/>
        <v>13.24</v>
      </c>
      <c r="J94" s="14">
        <f t="shared" si="7"/>
        <v>68.210000000000008</v>
      </c>
      <c r="K94" s="14">
        <f t="shared" si="7"/>
        <v>10.25</v>
      </c>
      <c r="L94" s="14">
        <f t="shared" si="7"/>
        <v>62.120000000000005</v>
      </c>
      <c r="M94" s="14">
        <f t="shared" si="7"/>
        <v>91.679999999999993</v>
      </c>
      <c r="N94" s="14">
        <f t="shared" si="7"/>
        <v>59.499999999999993</v>
      </c>
      <c r="O94" s="14">
        <f t="shared" si="7"/>
        <v>22.950000000000003</v>
      </c>
    </row>
    <row r="95" spans="1:15" x14ac:dyDescent="0.2">
      <c r="A95" s="22"/>
      <c r="C95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x14ac:dyDescent="0.2">
      <c r="A96" s="22"/>
      <c r="C96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8" spans="1:15" x14ac:dyDescent="0.2">
      <c r="B98" s="2" t="s">
        <v>1</v>
      </c>
      <c r="C98" t="s">
        <v>61</v>
      </c>
    </row>
    <row r="99" spans="1:15" x14ac:dyDescent="0.2">
      <c r="B99" s="2" t="s">
        <v>3</v>
      </c>
      <c r="C99" t="s">
        <v>4</v>
      </c>
    </row>
    <row r="100" spans="1:15" x14ac:dyDescent="0.2">
      <c r="B100" s="2" t="s">
        <v>5</v>
      </c>
      <c r="C100" t="s">
        <v>73</v>
      </c>
    </row>
    <row r="101" spans="1:15" ht="56.25" x14ac:dyDescent="0.2">
      <c r="A101" s="7" t="s">
        <v>6</v>
      </c>
      <c r="B101" s="8" t="s">
        <v>7</v>
      </c>
      <c r="C101" s="7" t="s">
        <v>8</v>
      </c>
      <c r="D101" s="8" t="s">
        <v>9</v>
      </c>
      <c r="E101" s="8"/>
      <c r="F101" s="8"/>
      <c r="G101" s="7" t="s">
        <v>10</v>
      </c>
      <c r="H101" s="8" t="s">
        <v>11</v>
      </c>
      <c r="I101" s="8"/>
      <c r="J101" s="8"/>
      <c r="K101" s="8"/>
      <c r="L101" s="8" t="s">
        <v>12</v>
      </c>
      <c r="M101" s="8"/>
      <c r="N101" s="8"/>
      <c r="O101" s="8"/>
    </row>
    <row r="102" spans="1:15" x14ac:dyDescent="0.2">
      <c r="A102" s="7"/>
      <c r="B102" s="8"/>
      <c r="C102" s="7"/>
      <c r="D102" s="7" t="s">
        <v>13</v>
      </c>
      <c r="E102" s="7" t="s">
        <v>14</v>
      </c>
      <c r="F102" s="7" t="s">
        <v>15</v>
      </c>
      <c r="G102" s="7"/>
      <c r="H102" s="7" t="s">
        <v>16</v>
      </c>
      <c r="I102" s="7" t="s">
        <v>17</v>
      </c>
      <c r="J102" s="7" t="s">
        <v>18</v>
      </c>
      <c r="K102" s="7" t="s">
        <v>19</v>
      </c>
      <c r="L102" s="7" t="s">
        <v>20</v>
      </c>
      <c r="M102" s="7" t="s">
        <v>21</v>
      </c>
      <c r="N102" s="7" t="s">
        <v>22</v>
      </c>
      <c r="O102" s="7" t="s">
        <v>23</v>
      </c>
    </row>
    <row r="103" spans="1:15" x14ac:dyDescent="0.2">
      <c r="A103" s="6" t="s">
        <v>24</v>
      </c>
      <c r="B103" s="9" t="s">
        <v>25</v>
      </c>
      <c r="C103" s="6" t="s">
        <v>26</v>
      </c>
      <c r="D103" s="6" t="s">
        <v>27</v>
      </c>
      <c r="E103" s="6" t="s">
        <v>28</v>
      </c>
      <c r="F103" s="6" t="s">
        <v>29</v>
      </c>
      <c r="G103" s="6" t="s">
        <v>44</v>
      </c>
      <c r="H103" s="6" t="s">
        <v>30</v>
      </c>
      <c r="I103" s="6" t="s">
        <v>31</v>
      </c>
      <c r="J103" s="6" t="s">
        <v>32</v>
      </c>
      <c r="K103" s="6">
        <v>12</v>
      </c>
      <c r="L103" s="6">
        <v>13</v>
      </c>
      <c r="M103" s="6">
        <v>14</v>
      </c>
      <c r="N103" s="6">
        <v>15</v>
      </c>
      <c r="O103" s="6">
        <v>16</v>
      </c>
    </row>
    <row r="104" spans="1:15" x14ac:dyDescent="0.2">
      <c r="A104" s="10"/>
      <c r="B104" s="15" t="s">
        <v>33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</row>
    <row r="105" spans="1:15" ht="22.5" x14ac:dyDescent="0.2">
      <c r="A105" s="6">
        <v>311</v>
      </c>
      <c r="B105" s="11" t="s">
        <v>107</v>
      </c>
      <c r="C105" s="16" t="s">
        <v>104</v>
      </c>
      <c r="D105" s="13">
        <v>5.3</v>
      </c>
      <c r="E105" s="13">
        <v>28.3</v>
      </c>
      <c r="F105" s="13">
        <v>32.200000000000003</v>
      </c>
      <c r="G105" s="13">
        <v>260</v>
      </c>
      <c r="H105" s="13">
        <v>0.2</v>
      </c>
      <c r="I105" s="13">
        <v>0.3</v>
      </c>
      <c r="J105" s="13">
        <v>1.7</v>
      </c>
      <c r="K105" s="13">
        <v>3.4</v>
      </c>
      <c r="L105" s="13">
        <v>24</v>
      </c>
      <c r="M105" s="13">
        <v>8.1999999999999993</v>
      </c>
      <c r="N105" s="13">
        <v>5</v>
      </c>
      <c r="O105" s="13">
        <v>1</v>
      </c>
    </row>
    <row r="106" spans="1:15" ht="13.5" customHeight="1" x14ac:dyDescent="0.2">
      <c r="A106" s="17"/>
      <c r="B106" s="11" t="s">
        <v>62</v>
      </c>
      <c r="C106" s="6">
        <v>30</v>
      </c>
      <c r="D106" s="13">
        <v>2.5</v>
      </c>
      <c r="E106" s="13">
        <v>1.9</v>
      </c>
      <c r="F106" s="13">
        <v>17.2</v>
      </c>
      <c r="G106" s="13">
        <v>78</v>
      </c>
      <c r="H106" s="13">
        <v>0.01</v>
      </c>
      <c r="I106" s="13">
        <v>0.23</v>
      </c>
      <c r="J106" s="13">
        <v>29.5</v>
      </c>
      <c r="K106" s="13">
        <v>0.7</v>
      </c>
      <c r="L106" s="13">
        <v>19</v>
      </c>
      <c r="M106" s="13">
        <v>3</v>
      </c>
      <c r="N106" s="13">
        <v>5</v>
      </c>
      <c r="O106" s="13">
        <v>0.6</v>
      </c>
    </row>
    <row r="107" spans="1:15" ht="14.25" customHeight="1" x14ac:dyDescent="0.2">
      <c r="A107" s="6">
        <v>686</v>
      </c>
      <c r="B107" s="11" t="s">
        <v>35</v>
      </c>
      <c r="C107" s="16" t="s">
        <v>36</v>
      </c>
      <c r="D107" s="13">
        <v>0.2</v>
      </c>
      <c r="E107" s="13">
        <v>0</v>
      </c>
      <c r="F107" s="13">
        <v>14</v>
      </c>
      <c r="G107" s="13">
        <v>60</v>
      </c>
      <c r="H107" s="13">
        <v>0.06</v>
      </c>
      <c r="I107" s="13">
        <v>3.6</v>
      </c>
      <c r="J107" s="13">
        <v>0.2</v>
      </c>
      <c r="K107" s="13">
        <v>1.6</v>
      </c>
      <c r="L107" s="13">
        <v>5</v>
      </c>
      <c r="M107" s="13">
        <v>8</v>
      </c>
      <c r="N107" s="13">
        <v>4</v>
      </c>
      <c r="O107" s="13">
        <v>1</v>
      </c>
    </row>
    <row r="108" spans="1:15" x14ac:dyDescent="0.2">
      <c r="A108" s="17" t="s">
        <v>37</v>
      </c>
      <c r="B108" s="11"/>
      <c r="C108" s="19"/>
      <c r="D108" s="14">
        <f>SUM(D105:D107)</f>
        <v>8</v>
      </c>
      <c r="E108" s="14">
        <f t="shared" ref="E108:O108" si="8">SUM(E105:E107)</f>
        <v>30.2</v>
      </c>
      <c r="F108" s="14">
        <f t="shared" si="8"/>
        <v>63.400000000000006</v>
      </c>
      <c r="G108" s="14">
        <f t="shared" si="8"/>
        <v>398</v>
      </c>
      <c r="H108" s="14">
        <f t="shared" si="8"/>
        <v>0.27</v>
      </c>
      <c r="I108" s="14">
        <f t="shared" si="8"/>
        <v>4.13</v>
      </c>
      <c r="J108" s="14">
        <f t="shared" si="8"/>
        <v>31.4</v>
      </c>
      <c r="K108" s="14">
        <f t="shared" si="8"/>
        <v>5.6999999999999993</v>
      </c>
      <c r="L108" s="14">
        <f t="shared" si="8"/>
        <v>48</v>
      </c>
      <c r="M108" s="14">
        <f t="shared" si="8"/>
        <v>19.2</v>
      </c>
      <c r="N108" s="14">
        <f t="shared" si="8"/>
        <v>14</v>
      </c>
      <c r="O108" s="14">
        <f t="shared" si="8"/>
        <v>2.6</v>
      </c>
    </row>
    <row r="109" spans="1:15" x14ac:dyDescent="0.2">
      <c r="A109" s="10"/>
      <c r="B109" s="15" t="s">
        <v>38</v>
      </c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2"/>
    </row>
    <row r="110" spans="1:15" ht="27.75" customHeight="1" x14ac:dyDescent="0.2">
      <c r="A110" s="6"/>
      <c r="B110" s="34" t="s">
        <v>81</v>
      </c>
      <c r="C110" s="33">
        <v>20</v>
      </c>
      <c r="D110" s="14">
        <v>0.36</v>
      </c>
      <c r="E110" s="14">
        <v>0</v>
      </c>
      <c r="F110" s="14">
        <v>4.3</v>
      </c>
      <c r="G110" s="13">
        <v>16.2</v>
      </c>
      <c r="H110" s="14">
        <v>0.1</v>
      </c>
      <c r="I110" s="14">
        <v>6</v>
      </c>
      <c r="J110" s="14">
        <v>10</v>
      </c>
      <c r="K110" s="14">
        <v>1.5</v>
      </c>
      <c r="L110" s="14">
        <v>2</v>
      </c>
      <c r="M110" s="14">
        <v>5</v>
      </c>
      <c r="N110" s="14">
        <v>1.3</v>
      </c>
      <c r="O110" s="14">
        <v>0.8</v>
      </c>
    </row>
    <row r="111" spans="1:15" ht="34.5" customHeight="1" x14ac:dyDescent="0.2">
      <c r="A111" s="6">
        <v>143</v>
      </c>
      <c r="B111" s="11" t="s">
        <v>82</v>
      </c>
      <c r="C111" s="16" t="s">
        <v>59</v>
      </c>
      <c r="D111" s="13">
        <v>3.54</v>
      </c>
      <c r="E111" s="13">
        <v>3.2</v>
      </c>
      <c r="F111" s="13">
        <v>3.36</v>
      </c>
      <c r="G111" s="13">
        <v>104.8</v>
      </c>
      <c r="H111" s="13">
        <v>2.8</v>
      </c>
      <c r="I111" s="13">
        <v>14</v>
      </c>
      <c r="J111" s="13">
        <v>1</v>
      </c>
      <c r="K111" s="13">
        <v>0.2</v>
      </c>
      <c r="L111" s="13">
        <v>29</v>
      </c>
      <c r="M111" s="13">
        <v>4</v>
      </c>
      <c r="N111" s="13">
        <v>3.4</v>
      </c>
      <c r="O111" s="13">
        <v>2</v>
      </c>
    </row>
    <row r="112" spans="1:15" ht="29.25" customHeight="1" x14ac:dyDescent="0.2">
      <c r="A112" s="6">
        <v>442</v>
      </c>
      <c r="B112" s="11" t="s">
        <v>83</v>
      </c>
      <c r="C112" s="6" t="s">
        <v>95</v>
      </c>
      <c r="D112" s="13">
        <v>4.62</v>
      </c>
      <c r="E112" s="13">
        <v>1.74</v>
      </c>
      <c r="F112" s="13">
        <v>2.97</v>
      </c>
      <c r="G112" s="13">
        <v>124</v>
      </c>
      <c r="H112" s="13">
        <v>0.05</v>
      </c>
      <c r="I112" s="13">
        <v>0.59</v>
      </c>
      <c r="J112" s="13">
        <v>3.7</v>
      </c>
      <c r="K112" s="13">
        <v>2.2999999999999998</v>
      </c>
      <c r="L112" s="13">
        <v>7.5</v>
      </c>
      <c r="M112" s="13">
        <v>3.22</v>
      </c>
      <c r="N112" s="13">
        <v>8.1</v>
      </c>
      <c r="O112" s="13">
        <v>0.55000000000000004</v>
      </c>
    </row>
    <row r="113" spans="1:15" ht="23.25" customHeight="1" x14ac:dyDescent="0.2">
      <c r="A113" s="6">
        <v>520</v>
      </c>
      <c r="B113" s="11" t="s">
        <v>53</v>
      </c>
      <c r="C113" s="6">
        <v>150</v>
      </c>
      <c r="D113" s="13">
        <v>3.15</v>
      </c>
      <c r="E113" s="13">
        <v>6.45</v>
      </c>
      <c r="F113" s="13">
        <v>21.9</v>
      </c>
      <c r="G113" s="14">
        <v>163.5</v>
      </c>
      <c r="H113" s="13">
        <v>0.1</v>
      </c>
      <c r="I113" s="13">
        <v>0.4</v>
      </c>
      <c r="J113" s="13">
        <v>23.6</v>
      </c>
      <c r="K113" s="13">
        <v>1.2</v>
      </c>
      <c r="L113" s="13">
        <v>3</v>
      </c>
      <c r="M113" s="13">
        <v>5.5</v>
      </c>
      <c r="N113" s="13">
        <v>18</v>
      </c>
      <c r="O113" s="13">
        <v>0</v>
      </c>
    </row>
    <row r="114" spans="1:15" ht="24" customHeight="1" x14ac:dyDescent="0.2">
      <c r="A114" s="17">
        <v>631</v>
      </c>
      <c r="B114" s="11" t="s">
        <v>90</v>
      </c>
      <c r="C114" s="35">
        <v>200</v>
      </c>
      <c r="D114" s="13">
        <v>0.2</v>
      </c>
      <c r="E114" s="13">
        <v>0</v>
      </c>
      <c r="F114" s="13">
        <v>35.5</v>
      </c>
      <c r="G114" s="13">
        <v>142</v>
      </c>
      <c r="H114" s="13">
        <v>0.01</v>
      </c>
      <c r="I114" s="13">
        <v>0.23</v>
      </c>
      <c r="J114" s="13">
        <v>2.6</v>
      </c>
      <c r="K114" s="13">
        <v>0.7</v>
      </c>
      <c r="L114" s="13">
        <v>19</v>
      </c>
      <c r="M114" s="13">
        <v>30</v>
      </c>
      <c r="N114" s="13">
        <v>5</v>
      </c>
      <c r="O114" s="13">
        <v>0.6</v>
      </c>
    </row>
    <row r="115" spans="1:15" ht="16.5" customHeight="1" x14ac:dyDescent="0.2">
      <c r="A115" s="6"/>
      <c r="B115" s="11" t="s">
        <v>54</v>
      </c>
      <c r="C115" s="6">
        <v>60</v>
      </c>
      <c r="D115" s="13">
        <v>3.3</v>
      </c>
      <c r="E115" s="13">
        <v>0.6</v>
      </c>
      <c r="F115" s="13">
        <v>30</v>
      </c>
      <c r="G115" s="14">
        <v>138.6</v>
      </c>
      <c r="H115" s="13">
        <v>0.06</v>
      </c>
      <c r="I115" s="13">
        <v>0</v>
      </c>
      <c r="J115" s="13">
        <v>0.02</v>
      </c>
      <c r="K115" s="13">
        <v>1.3</v>
      </c>
      <c r="L115" s="13">
        <v>21</v>
      </c>
      <c r="M115" s="13">
        <v>9.5</v>
      </c>
      <c r="N115" s="13">
        <v>2.8</v>
      </c>
      <c r="O115" s="13">
        <v>2</v>
      </c>
    </row>
    <row r="116" spans="1:15" x14ac:dyDescent="0.2">
      <c r="A116" s="6" t="s">
        <v>37</v>
      </c>
      <c r="B116" s="11"/>
      <c r="C116" s="19"/>
      <c r="D116" s="14">
        <f t="shared" ref="D116:O116" si="9">SUM(D110:D115)</f>
        <v>15.169999999999998</v>
      </c>
      <c r="E116" s="14">
        <f t="shared" si="9"/>
        <v>11.99</v>
      </c>
      <c r="F116" s="14">
        <f t="shared" si="9"/>
        <v>98.03</v>
      </c>
      <c r="G116" s="14">
        <v>922.6</v>
      </c>
      <c r="H116" s="14">
        <f t="shared" si="9"/>
        <v>3.1199999999999997</v>
      </c>
      <c r="I116" s="14">
        <f t="shared" si="9"/>
        <v>21.22</v>
      </c>
      <c r="J116" s="14">
        <f t="shared" si="9"/>
        <v>40.92</v>
      </c>
      <c r="K116" s="14">
        <f t="shared" si="9"/>
        <v>7.2</v>
      </c>
      <c r="L116" s="14">
        <f t="shared" si="9"/>
        <v>81.5</v>
      </c>
      <c r="M116" s="14">
        <f t="shared" si="9"/>
        <v>57.22</v>
      </c>
      <c r="N116" s="14">
        <f t="shared" si="9"/>
        <v>38.599999999999994</v>
      </c>
      <c r="O116" s="14">
        <f t="shared" si="9"/>
        <v>5.9499999999999993</v>
      </c>
    </row>
    <row r="117" spans="1:15" x14ac:dyDescent="0.2">
      <c r="D117" s="21"/>
      <c r="F117" s="21"/>
    </row>
    <row r="119" spans="1:15" ht="12.75" customHeight="1" x14ac:dyDescent="0.2"/>
    <row r="120" spans="1:15" x14ac:dyDescent="0.2">
      <c r="B120" s="2" t="s">
        <v>3</v>
      </c>
      <c r="C120" t="s">
        <v>2</v>
      </c>
    </row>
    <row r="121" spans="1:15" x14ac:dyDescent="0.2">
      <c r="B121" s="2" t="s">
        <v>1</v>
      </c>
      <c r="C121" t="s">
        <v>65</v>
      </c>
    </row>
    <row r="122" spans="1:15" x14ac:dyDescent="0.2">
      <c r="B122" s="2" t="s">
        <v>66</v>
      </c>
      <c r="C122" t="s">
        <v>73</v>
      </c>
    </row>
    <row r="123" spans="1:15" ht="56.25" x14ac:dyDescent="0.2">
      <c r="A123" s="7" t="s">
        <v>6</v>
      </c>
      <c r="B123" s="8" t="s">
        <v>7</v>
      </c>
      <c r="C123" s="7" t="s">
        <v>8</v>
      </c>
      <c r="D123" s="8" t="s">
        <v>9</v>
      </c>
      <c r="E123" s="8"/>
      <c r="F123" s="8"/>
      <c r="G123" s="7" t="s">
        <v>10</v>
      </c>
      <c r="H123" s="8" t="s">
        <v>11</v>
      </c>
      <c r="I123" s="8"/>
      <c r="J123" s="8"/>
      <c r="K123" s="8"/>
      <c r="L123" s="8" t="s">
        <v>12</v>
      </c>
      <c r="M123" s="8"/>
      <c r="N123" s="8"/>
      <c r="O123" s="8"/>
    </row>
    <row r="124" spans="1:15" x14ac:dyDescent="0.2">
      <c r="A124" s="7"/>
      <c r="B124" s="8"/>
      <c r="C124" s="7"/>
      <c r="D124" s="7" t="s">
        <v>13</v>
      </c>
      <c r="E124" s="7" t="s">
        <v>14</v>
      </c>
      <c r="F124" s="7" t="s">
        <v>15</v>
      </c>
      <c r="G124" s="7"/>
      <c r="H124" s="7" t="s">
        <v>16</v>
      </c>
      <c r="I124" s="7" t="s">
        <v>17</v>
      </c>
      <c r="J124" s="7" t="s">
        <v>18</v>
      </c>
      <c r="K124" s="7" t="s">
        <v>19</v>
      </c>
      <c r="L124" s="7" t="s">
        <v>20</v>
      </c>
      <c r="M124" s="7" t="s">
        <v>21</v>
      </c>
      <c r="N124" s="7" t="s">
        <v>22</v>
      </c>
      <c r="O124" s="7" t="s">
        <v>23</v>
      </c>
    </row>
    <row r="125" spans="1:15" x14ac:dyDescent="0.2">
      <c r="A125" s="6" t="s">
        <v>24</v>
      </c>
      <c r="B125" s="9" t="s">
        <v>25</v>
      </c>
      <c r="C125" s="6" t="s">
        <v>26</v>
      </c>
      <c r="D125" s="6" t="s">
        <v>27</v>
      </c>
      <c r="E125" s="6" t="s">
        <v>28</v>
      </c>
      <c r="F125" s="6" t="s">
        <v>29</v>
      </c>
      <c r="G125" s="6" t="s">
        <v>44</v>
      </c>
      <c r="H125" s="6" t="s">
        <v>30</v>
      </c>
      <c r="I125" s="6" t="s">
        <v>31</v>
      </c>
      <c r="J125" s="6" t="s">
        <v>32</v>
      </c>
      <c r="K125" s="6">
        <v>12</v>
      </c>
      <c r="L125" s="6">
        <v>13</v>
      </c>
      <c r="M125" s="6">
        <v>14</v>
      </c>
      <c r="N125" s="6">
        <v>15</v>
      </c>
      <c r="O125" s="6">
        <v>16</v>
      </c>
    </row>
    <row r="126" spans="1:15" x14ac:dyDescent="0.2">
      <c r="A126" s="10"/>
      <c r="B126" s="28" t="s">
        <v>33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</row>
    <row r="127" spans="1:15" ht="22.5" x14ac:dyDescent="0.2">
      <c r="A127" s="17">
        <v>3</v>
      </c>
      <c r="B127" s="11" t="s">
        <v>45</v>
      </c>
      <c r="C127" s="16" t="s">
        <v>75</v>
      </c>
      <c r="D127" s="13">
        <v>2.5</v>
      </c>
      <c r="E127" s="13">
        <v>18</v>
      </c>
      <c r="F127" s="13">
        <v>18</v>
      </c>
      <c r="G127" s="13">
        <v>223</v>
      </c>
      <c r="H127" s="13">
        <v>0.02</v>
      </c>
      <c r="I127" s="13">
        <v>0.3</v>
      </c>
      <c r="J127" s="13">
        <v>7.2</v>
      </c>
      <c r="K127" s="13">
        <v>3.4</v>
      </c>
      <c r="L127" s="13">
        <v>24</v>
      </c>
      <c r="M127" s="13">
        <v>8.1999999999999993</v>
      </c>
      <c r="N127" s="13">
        <v>5</v>
      </c>
      <c r="O127" s="13">
        <v>1</v>
      </c>
    </row>
    <row r="128" spans="1:15" ht="15.75" customHeight="1" x14ac:dyDescent="0.2">
      <c r="A128" s="6">
        <v>686</v>
      </c>
      <c r="B128" s="11" t="s">
        <v>35</v>
      </c>
      <c r="C128" s="16" t="s">
        <v>36</v>
      </c>
      <c r="D128" s="13">
        <v>0.2</v>
      </c>
      <c r="E128" s="13">
        <v>0</v>
      </c>
      <c r="F128" s="13">
        <v>14</v>
      </c>
      <c r="G128" s="13">
        <v>60</v>
      </c>
      <c r="H128" s="13">
        <v>15</v>
      </c>
      <c r="I128" s="13">
        <v>9</v>
      </c>
      <c r="J128" s="13">
        <v>0.06</v>
      </c>
      <c r="K128" s="13">
        <v>2.9</v>
      </c>
      <c r="L128" s="13">
        <v>5</v>
      </c>
      <c r="M128" s="13">
        <v>8</v>
      </c>
      <c r="N128" s="13">
        <v>5</v>
      </c>
      <c r="O128" s="13">
        <v>0</v>
      </c>
    </row>
    <row r="129" spans="1:15" x14ac:dyDescent="0.2">
      <c r="A129" s="6" t="s">
        <v>37</v>
      </c>
      <c r="B129" s="18"/>
      <c r="C129" s="19"/>
      <c r="D129" s="14">
        <f>SUM(D127:D128)</f>
        <v>2.7</v>
      </c>
      <c r="E129" s="14">
        <f t="shared" ref="E129:O129" si="10">SUM(E127:E128)</f>
        <v>18</v>
      </c>
      <c r="F129" s="14">
        <f t="shared" si="10"/>
        <v>32</v>
      </c>
      <c r="G129" s="14">
        <f t="shared" si="10"/>
        <v>283</v>
      </c>
      <c r="H129" s="14">
        <f t="shared" si="10"/>
        <v>15.02</v>
      </c>
      <c r="I129" s="14">
        <f t="shared" si="10"/>
        <v>9.3000000000000007</v>
      </c>
      <c r="J129" s="14">
        <f t="shared" si="10"/>
        <v>7.26</v>
      </c>
      <c r="K129" s="14">
        <f t="shared" si="10"/>
        <v>6.3</v>
      </c>
      <c r="L129" s="14">
        <f t="shared" si="10"/>
        <v>29</v>
      </c>
      <c r="M129" s="14">
        <f t="shared" si="10"/>
        <v>16.2</v>
      </c>
      <c r="N129" s="14">
        <f t="shared" si="10"/>
        <v>10</v>
      </c>
      <c r="O129" s="14">
        <f t="shared" si="10"/>
        <v>1</v>
      </c>
    </row>
    <row r="130" spans="1:15" x14ac:dyDescent="0.2">
      <c r="A130" s="10"/>
      <c r="B130" s="28" t="s">
        <v>38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2"/>
    </row>
    <row r="131" spans="1:15" ht="21.75" customHeight="1" x14ac:dyDescent="0.2">
      <c r="A131" s="17"/>
      <c r="B131" s="11" t="s">
        <v>48</v>
      </c>
      <c r="C131" s="33">
        <v>20</v>
      </c>
      <c r="D131" s="14">
        <v>0.36</v>
      </c>
      <c r="E131" s="14">
        <v>0</v>
      </c>
      <c r="F131" s="14">
        <v>6.2</v>
      </c>
      <c r="G131" s="13">
        <v>24.6</v>
      </c>
      <c r="H131" s="14">
        <v>0.32</v>
      </c>
      <c r="I131" s="14">
        <v>6</v>
      </c>
      <c r="J131" s="14">
        <v>10</v>
      </c>
      <c r="K131" s="14">
        <v>1.5</v>
      </c>
      <c r="L131" s="14">
        <v>20</v>
      </c>
      <c r="M131" s="14">
        <v>5.2</v>
      </c>
      <c r="N131" s="14">
        <v>1.3</v>
      </c>
      <c r="O131" s="14">
        <v>0.8</v>
      </c>
    </row>
    <row r="132" spans="1:15" ht="30" customHeight="1" x14ac:dyDescent="0.2">
      <c r="A132" s="6">
        <v>139</v>
      </c>
      <c r="B132" s="11" t="s">
        <v>67</v>
      </c>
      <c r="C132" s="16" t="s">
        <v>59</v>
      </c>
      <c r="D132" s="13">
        <v>4.96</v>
      </c>
      <c r="E132" s="13">
        <v>4.4800000000000004</v>
      </c>
      <c r="F132" s="13">
        <v>17.84</v>
      </c>
      <c r="G132" s="13">
        <v>133.6</v>
      </c>
      <c r="H132" s="13">
        <v>0.1</v>
      </c>
      <c r="I132" s="13">
        <v>6.1</v>
      </c>
      <c r="J132" s="13">
        <v>26</v>
      </c>
      <c r="K132" s="13">
        <v>2.6</v>
      </c>
      <c r="L132" s="13">
        <v>3</v>
      </c>
      <c r="M132" s="13">
        <v>5.9</v>
      </c>
      <c r="N132" s="13">
        <v>6</v>
      </c>
      <c r="O132" s="13">
        <v>12</v>
      </c>
    </row>
    <row r="133" spans="1:15" ht="24" customHeight="1" x14ac:dyDescent="0.2">
      <c r="A133" s="6">
        <v>433</v>
      </c>
      <c r="B133" s="11" t="s">
        <v>98</v>
      </c>
      <c r="C133" s="6" t="s">
        <v>99</v>
      </c>
      <c r="D133" s="13">
        <v>15.3</v>
      </c>
      <c r="E133" s="13">
        <v>5.9</v>
      </c>
      <c r="F133" s="13">
        <v>3.9</v>
      </c>
      <c r="G133" s="13">
        <v>122</v>
      </c>
      <c r="H133" s="13">
        <v>0.05</v>
      </c>
      <c r="I133" s="13">
        <v>0.59</v>
      </c>
      <c r="J133" s="13">
        <v>3.7</v>
      </c>
      <c r="K133" s="13">
        <v>2.2999999999999998</v>
      </c>
      <c r="L133" s="13">
        <v>7.5</v>
      </c>
      <c r="M133" s="13">
        <v>3.22</v>
      </c>
      <c r="N133" s="13">
        <v>8.1</v>
      </c>
      <c r="O133" s="13">
        <v>0.55000000000000004</v>
      </c>
    </row>
    <row r="134" spans="1:15" ht="21.75" customHeight="1" x14ac:dyDescent="0.2">
      <c r="A134" s="6">
        <v>508</v>
      </c>
      <c r="B134" s="31" t="s">
        <v>64</v>
      </c>
      <c r="C134" s="6">
        <v>150</v>
      </c>
      <c r="D134" s="13">
        <v>8.6999999999999993</v>
      </c>
      <c r="E134" s="13">
        <v>7.8</v>
      </c>
      <c r="F134" s="13">
        <v>42.6</v>
      </c>
      <c r="G134" s="13">
        <v>303</v>
      </c>
      <c r="H134" s="13">
        <v>0.1</v>
      </c>
      <c r="I134" s="13">
        <v>0</v>
      </c>
      <c r="J134" s="13">
        <v>23.6</v>
      </c>
      <c r="K134" s="13">
        <v>1.2</v>
      </c>
      <c r="L134" s="13">
        <v>3</v>
      </c>
      <c r="M134" s="13">
        <v>55</v>
      </c>
      <c r="N134" s="13">
        <v>18</v>
      </c>
      <c r="O134" s="13">
        <v>0</v>
      </c>
    </row>
    <row r="135" spans="1:15" ht="24.75" customHeight="1" x14ac:dyDescent="0.2">
      <c r="A135" s="6">
        <v>638</v>
      </c>
      <c r="B135" s="11" t="s">
        <v>100</v>
      </c>
      <c r="C135" s="6">
        <v>200</v>
      </c>
      <c r="D135" s="13" t="s">
        <v>68</v>
      </c>
      <c r="E135" s="13">
        <v>0.1</v>
      </c>
      <c r="F135" s="13">
        <v>24.3</v>
      </c>
      <c r="G135" s="13">
        <v>110</v>
      </c>
      <c r="H135" s="13">
        <v>0.06</v>
      </c>
      <c r="I135" s="13">
        <v>2.2999999999999998</v>
      </c>
      <c r="J135" s="13">
        <v>0.1</v>
      </c>
      <c r="K135" s="13">
        <v>16</v>
      </c>
      <c r="L135" s="13">
        <v>8</v>
      </c>
      <c r="M135" s="13">
        <v>6</v>
      </c>
      <c r="N135" s="13">
        <v>1</v>
      </c>
      <c r="O135" s="13">
        <v>4</v>
      </c>
    </row>
    <row r="136" spans="1:15" ht="18.75" customHeight="1" x14ac:dyDescent="0.2">
      <c r="A136" s="6"/>
      <c r="B136" s="11" t="s">
        <v>54</v>
      </c>
      <c r="C136" s="6">
        <v>60</v>
      </c>
      <c r="D136" s="13">
        <v>3.3</v>
      </c>
      <c r="E136" s="13">
        <v>0.6</v>
      </c>
      <c r="F136" s="13">
        <v>30</v>
      </c>
      <c r="G136" s="13">
        <f>(D136+F136)*4+E136*9</f>
        <v>138.6</v>
      </c>
      <c r="H136" s="13">
        <v>0.06</v>
      </c>
      <c r="I136" s="13">
        <v>0</v>
      </c>
      <c r="J136" s="13">
        <v>0</v>
      </c>
      <c r="K136" s="13">
        <v>1.3</v>
      </c>
      <c r="L136" s="13">
        <v>21</v>
      </c>
      <c r="M136" s="13">
        <v>9.5</v>
      </c>
      <c r="N136" s="13">
        <v>28</v>
      </c>
      <c r="O136" s="13">
        <v>2</v>
      </c>
    </row>
    <row r="137" spans="1:15" x14ac:dyDescent="0.2">
      <c r="A137" s="5" t="s">
        <v>37</v>
      </c>
      <c r="B137" s="5"/>
      <c r="C137" s="19"/>
      <c r="D137" s="14">
        <f t="shared" ref="D137:O137" si="11">SUM(D131:D136)</f>
        <v>32.619999999999997</v>
      </c>
      <c r="E137" s="14">
        <f t="shared" si="11"/>
        <v>18.880000000000003</v>
      </c>
      <c r="F137" s="14">
        <f t="shared" si="11"/>
        <v>124.83999999999999</v>
      </c>
      <c r="G137" s="14">
        <v>1188.8</v>
      </c>
      <c r="H137" s="14">
        <f t="shared" si="11"/>
        <v>0.69000000000000017</v>
      </c>
      <c r="I137" s="14">
        <f t="shared" si="11"/>
        <v>14.989999999999998</v>
      </c>
      <c r="J137" s="14">
        <f t="shared" si="11"/>
        <v>63.400000000000006</v>
      </c>
      <c r="K137" s="14">
        <f t="shared" si="11"/>
        <v>24.900000000000002</v>
      </c>
      <c r="L137" s="12">
        <f t="shared" si="11"/>
        <v>62.5</v>
      </c>
      <c r="M137" s="12">
        <f t="shared" si="11"/>
        <v>84.820000000000007</v>
      </c>
      <c r="N137" s="12">
        <f t="shared" si="11"/>
        <v>62.4</v>
      </c>
      <c r="O137" s="12">
        <f t="shared" si="11"/>
        <v>19.350000000000001</v>
      </c>
    </row>
    <row r="138" spans="1:15" x14ac:dyDescent="0.2">
      <c r="A138" s="1"/>
      <c r="O138" s="20"/>
    </row>
    <row r="139" spans="1:15" x14ac:dyDescent="0.2">
      <c r="O139" s="20"/>
    </row>
    <row r="140" spans="1:15" x14ac:dyDescent="0.2">
      <c r="A140" s="3"/>
    </row>
    <row r="141" spans="1:15" x14ac:dyDescent="0.2">
      <c r="B141" s="2" t="s">
        <v>69</v>
      </c>
      <c r="C141" t="s">
        <v>43</v>
      </c>
      <c r="G141" t="s">
        <v>70</v>
      </c>
    </row>
    <row r="142" spans="1:15" x14ac:dyDescent="0.2">
      <c r="B142" s="2" t="s">
        <v>3</v>
      </c>
      <c r="C142" t="s">
        <v>65</v>
      </c>
    </row>
    <row r="143" spans="1:15" x14ac:dyDescent="0.2">
      <c r="B143" s="2" t="s">
        <v>5</v>
      </c>
      <c r="C143" t="s">
        <v>73</v>
      </c>
    </row>
    <row r="144" spans="1:15" ht="56.25" x14ac:dyDescent="0.2">
      <c r="A144" s="7" t="s">
        <v>6</v>
      </c>
      <c r="B144" s="8" t="s">
        <v>7</v>
      </c>
      <c r="C144" s="7" t="s">
        <v>8</v>
      </c>
      <c r="D144" s="8" t="s">
        <v>9</v>
      </c>
      <c r="E144" s="8"/>
      <c r="F144" s="8"/>
      <c r="G144" s="7" t="s">
        <v>10</v>
      </c>
      <c r="H144" s="8" t="s">
        <v>11</v>
      </c>
      <c r="I144" s="8"/>
      <c r="J144" s="8"/>
      <c r="K144" s="8"/>
      <c r="L144" s="8" t="s">
        <v>12</v>
      </c>
      <c r="M144" s="8"/>
      <c r="N144" s="8"/>
      <c r="O144" s="8"/>
    </row>
    <row r="145" spans="1:15" x14ac:dyDescent="0.2">
      <c r="A145" s="7"/>
      <c r="B145" s="8"/>
      <c r="C145" s="7"/>
      <c r="D145" s="7" t="s">
        <v>13</v>
      </c>
      <c r="E145" s="7" t="s">
        <v>14</v>
      </c>
      <c r="F145" s="7" t="s">
        <v>15</v>
      </c>
      <c r="G145" s="7"/>
      <c r="H145" s="7" t="s">
        <v>16</v>
      </c>
      <c r="I145" s="7" t="s">
        <v>17</v>
      </c>
      <c r="J145" s="7" t="s">
        <v>18</v>
      </c>
      <c r="K145" s="7" t="s">
        <v>19</v>
      </c>
      <c r="L145" s="7" t="s">
        <v>20</v>
      </c>
      <c r="M145" s="7" t="s">
        <v>21</v>
      </c>
      <c r="N145" s="7" t="s">
        <v>22</v>
      </c>
      <c r="O145" s="7" t="s">
        <v>23</v>
      </c>
    </row>
    <row r="146" spans="1:15" x14ac:dyDescent="0.2">
      <c r="A146" s="6" t="s">
        <v>24</v>
      </c>
      <c r="B146" s="9" t="s">
        <v>25</v>
      </c>
      <c r="C146" s="6" t="s">
        <v>26</v>
      </c>
      <c r="D146" s="6" t="s">
        <v>27</v>
      </c>
      <c r="E146" s="6" t="s">
        <v>28</v>
      </c>
      <c r="F146" s="6" t="s">
        <v>29</v>
      </c>
      <c r="G146" s="6" t="s">
        <v>44</v>
      </c>
      <c r="H146" s="6" t="s">
        <v>30</v>
      </c>
      <c r="I146" s="6" t="s">
        <v>31</v>
      </c>
      <c r="J146" s="6" t="s">
        <v>32</v>
      </c>
      <c r="K146" s="6">
        <v>12</v>
      </c>
      <c r="L146" s="6">
        <v>13</v>
      </c>
      <c r="M146" s="6">
        <v>14</v>
      </c>
      <c r="N146" s="6">
        <v>15</v>
      </c>
      <c r="O146" s="6">
        <v>16</v>
      </c>
    </row>
    <row r="147" spans="1:15" x14ac:dyDescent="0.2">
      <c r="A147" s="10"/>
      <c r="B147" s="28" t="s">
        <v>50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</row>
    <row r="148" spans="1:15" ht="28.5" customHeight="1" x14ac:dyDescent="0.2">
      <c r="A148" s="6">
        <v>311</v>
      </c>
      <c r="B148" s="11" t="s">
        <v>107</v>
      </c>
      <c r="C148" s="16" t="s">
        <v>104</v>
      </c>
      <c r="D148" s="13">
        <v>5.3</v>
      </c>
      <c r="E148" s="13">
        <v>28.3</v>
      </c>
      <c r="F148" s="13">
        <v>32.200000000000003</v>
      </c>
      <c r="G148" s="13">
        <v>260</v>
      </c>
      <c r="H148" s="13">
        <v>0.1</v>
      </c>
      <c r="I148" s="13">
        <v>0</v>
      </c>
      <c r="J148" s="13">
        <v>0</v>
      </c>
      <c r="K148" s="13">
        <v>0.2</v>
      </c>
      <c r="L148" s="13">
        <v>31</v>
      </c>
      <c r="M148" s="13">
        <v>5.2</v>
      </c>
      <c r="N148" s="13">
        <v>27</v>
      </c>
      <c r="O148" s="13">
        <v>1.7</v>
      </c>
    </row>
    <row r="149" spans="1:15" ht="23.25" customHeight="1" x14ac:dyDescent="0.2">
      <c r="A149" s="6"/>
      <c r="B149" s="11" t="s">
        <v>34</v>
      </c>
      <c r="C149" s="6">
        <v>30</v>
      </c>
      <c r="D149" s="13">
        <v>2.5</v>
      </c>
      <c r="E149" s="13">
        <v>1.9</v>
      </c>
      <c r="F149" s="13">
        <v>17.2</v>
      </c>
      <c r="G149" s="13">
        <v>78</v>
      </c>
      <c r="H149" s="13">
        <v>0</v>
      </c>
      <c r="I149" s="13">
        <v>0</v>
      </c>
      <c r="J149" s="13">
        <v>29.5</v>
      </c>
      <c r="K149" s="13">
        <v>0.7</v>
      </c>
      <c r="L149" s="13">
        <v>19</v>
      </c>
      <c r="M149" s="13">
        <v>30</v>
      </c>
      <c r="N149" s="13">
        <v>5</v>
      </c>
      <c r="O149" s="13">
        <v>0.6</v>
      </c>
    </row>
    <row r="150" spans="1:15" ht="21" customHeight="1" x14ac:dyDescent="0.2">
      <c r="A150" s="6">
        <v>685</v>
      </c>
      <c r="B150" s="11" t="s">
        <v>46</v>
      </c>
      <c r="C150" s="16" t="s">
        <v>47</v>
      </c>
      <c r="D150" s="13">
        <v>0.2</v>
      </c>
      <c r="E150" s="13">
        <v>0</v>
      </c>
      <c r="F150" s="13">
        <v>14</v>
      </c>
      <c r="G150" s="13">
        <v>55</v>
      </c>
      <c r="H150" s="13">
        <v>15</v>
      </c>
      <c r="I150" s="13">
        <v>9</v>
      </c>
      <c r="J150" s="13">
        <v>0.06</v>
      </c>
      <c r="K150" s="13">
        <v>6</v>
      </c>
      <c r="L150" s="13">
        <v>0.1</v>
      </c>
      <c r="M150" s="13">
        <v>1.6</v>
      </c>
      <c r="N150" s="13">
        <v>5</v>
      </c>
      <c r="O150" s="13">
        <v>0</v>
      </c>
    </row>
    <row r="151" spans="1:15" x14ac:dyDescent="0.2">
      <c r="A151" s="17" t="s">
        <v>37</v>
      </c>
      <c r="B151" s="11"/>
      <c r="C151" s="19"/>
      <c r="D151" s="14">
        <f t="shared" ref="D151:O151" si="12">SUM(D148:D150)</f>
        <v>8</v>
      </c>
      <c r="E151" s="14">
        <f t="shared" si="12"/>
        <v>30.2</v>
      </c>
      <c r="F151" s="14">
        <f t="shared" si="12"/>
        <v>63.400000000000006</v>
      </c>
      <c r="G151" s="14">
        <f t="shared" si="12"/>
        <v>393</v>
      </c>
      <c r="H151" s="14">
        <f t="shared" si="12"/>
        <v>15.1</v>
      </c>
      <c r="I151" s="14">
        <f t="shared" si="12"/>
        <v>9</v>
      </c>
      <c r="J151" s="14">
        <f t="shared" si="12"/>
        <v>29.56</v>
      </c>
      <c r="K151" s="14">
        <f t="shared" si="12"/>
        <v>6.9</v>
      </c>
      <c r="L151" s="14">
        <f t="shared" si="12"/>
        <v>50.1</v>
      </c>
      <c r="M151" s="14">
        <f t="shared" si="12"/>
        <v>36.800000000000004</v>
      </c>
      <c r="N151" s="14">
        <f t="shared" si="12"/>
        <v>37</v>
      </c>
      <c r="O151" s="14">
        <f t="shared" si="12"/>
        <v>2.2999999999999998</v>
      </c>
    </row>
    <row r="152" spans="1:15" x14ac:dyDescent="0.2">
      <c r="A152" s="10"/>
      <c r="B152" s="15" t="s">
        <v>38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2"/>
    </row>
    <row r="153" spans="1:15" ht="27.75" customHeight="1" x14ac:dyDescent="0.2">
      <c r="A153" s="6"/>
      <c r="B153" s="34" t="s">
        <v>39</v>
      </c>
      <c r="C153" s="33">
        <v>20</v>
      </c>
      <c r="D153" s="14">
        <v>0.8</v>
      </c>
      <c r="E153" s="14">
        <v>0.02</v>
      </c>
      <c r="F153" s="14">
        <v>4.0999999999999996</v>
      </c>
      <c r="G153" s="13">
        <v>15.2</v>
      </c>
      <c r="H153" s="14">
        <v>0</v>
      </c>
      <c r="I153" s="14">
        <v>6</v>
      </c>
      <c r="J153" s="14">
        <v>10</v>
      </c>
      <c r="K153" s="14">
        <v>1.5</v>
      </c>
      <c r="L153" s="14">
        <v>20</v>
      </c>
      <c r="M153" s="14">
        <v>5</v>
      </c>
      <c r="N153" s="14">
        <v>1.3</v>
      </c>
      <c r="O153" s="14">
        <v>0.8</v>
      </c>
    </row>
    <row r="154" spans="1:15" ht="36" customHeight="1" x14ac:dyDescent="0.2">
      <c r="A154" s="6">
        <v>110</v>
      </c>
      <c r="B154" s="11" t="s">
        <v>84</v>
      </c>
      <c r="C154" s="16" t="s">
        <v>40</v>
      </c>
      <c r="D154" s="13">
        <v>1.6</v>
      </c>
      <c r="E154" s="13">
        <v>4.16</v>
      </c>
      <c r="F154" s="13">
        <v>10.48</v>
      </c>
      <c r="G154" s="14">
        <v>84.8</v>
      </c>
      <c r="H154" s="13">
        <v>0.1</v>
      </c>
      <c r="I154" s="13">
        <v>6.1</v>
      </c>
      <c r="J154" s="13">
        <v>26</v>
      </c>
      <c r="K154" s="13">
        <v>2.6</v>
      </c>
      <c r="L154" s="13">
        <v>3</v>
      </c>
      <c r="M154" s="13">
        <v>5.9</v>
      </c>
      <c r="N154" s="13">
        <v>6</v>
      </c>
      <c r="O154" s="13">
        <v>12</v>
      </c>
    </row>
    <row r="155" spans="1:15" ht="24" customHeight="1" x14ac:dyDescent="0.2">
      <c r="A155" s="6">
        <v>496</v>
      </c>
      <c r="B155" s="11" t="s">
        <v>85</v>
      </c>
      <c r="C155" s="6">
        <v>60</v>
      </c>
      <c r="D155" s="13">
        <v>13.6</v>
      </c>
      <c r="E155" s="13">
        <v>10</v>
      </c>
      <c r="F155" s="13">
        <v>6.8</v>
      </c>
      <c r="G155" s="13">
        <v>196</v>
      </c>
      <c r="H155" s="13">
        <v>0.05</v>
      </c>
      <c r="I155" s="13">
        <v>0.59</v>
      </c>
      <c r="J155" s="13">
        <v>3.7</v>
      </c>
      <c r="K155" s="13">
        <v>2.2999999999999998</v>
      </c>
      <c r="L155" s="13">
        <v>7.5</v>
      </c>
      <c r="M155" s="13">
        <v>3.22</v>
      </c>
      <c r="N155" s="13">
        <v>8.1</v>
      </c>
      <c r="O155" s="13">
        <v>0.55000000000000004</v>
      </c>
    </row>
    <row r="156" spans="1:15" ht="23.25" customHeight="1" x14ac:dyDescent="0.2">
      <c r="A156" s="6">
        <v>516</v>
      </c>
      <c r="B156" s="11" t="s">
        <v>41</v>
      </c>
      <c r="C156" s="6">
        <v>150</v>
      </c>
      <c r="D156" s="13">
        <v>3.96</v>
      </c>
      <c r="E156" s="13">
        <v>0.93</v>
      </c>
      <c r="F156" s="13">
        <v>25.49</v>
      </c>
      <c r="G156" s="13">
        <v>244.5</v>
      </c>
      <c r="H156" s="13">
        <v>0.2</v>
      </c>
      <c r="I156" s="13">
        <v>0</v>
      </c>
      <c r="J156" s="13">
        <v>23.6</v>
      </c>
      <c r="K156" s="13">
        <v>1.2</v>
      </c>
      <c r="L156" s="13">
        <v>9.6</v>
      </c>
      <c r="M156" s="13">
        <v>42.4</v>
      </c>
      <c r="N156" s="13">
        <v>7.7</v>
      </c>
      <c r="O156" s="13">
        <v>3</v>
      </c>
    </row>
    <row r="157" spans="1:15" ht="27.75" customHeight="1" x14ac:dyDescent="0.2">
      <c r="A157" s="6">
        <v>699</v>
      </c>
      <c r="B157" s="11" t="s">
        <v>86</v>
      </c>
      <c r="C157" s="6">
        <v>200</v>
      </c>
      <c r="D157" s="13">
        <v>0.1</v>
      </c>
      <c r="E157" s="13">
        <v>0</v>
      </c>
      <c r="F157" s="13">
        <v>14.9</v>
      </c>
      <c r="G157" s="13">
        <v>93</v>
      </c>
      <c r="H157" s="13">
        <v>1.6</v>
      </c>
      <c r="I157" s="13">
        <v>6.1</v>
      </c>
      <c r="J157" s="13">
        <v>0.1</v>
      </c>
      <c r="K157" s="13">
        <v>2.3199999999999998</v>
      </c>
      <c r="L157" s="13">
        <v>2.5</v>
      </c>
      <c r="M157" s="13">
        <v>3.7</v>
      </c>
      <c r="N157" s="13">
        <v>2.2000000000000002</v>
      </c>
      <c r="O157" s="13">
        <v>0.6</v>
      </c>
    </row>
    <row r="158" spans="1:15" x14ac:dyDescent="0.2">
      <c r="A158" s="6"/>
      <c r="B158" s="11" t="s">
        <v>42</v>
      </c>
      <c r="C158" s="6">
        <v>60</v>
      </c>
      <c r="D158" s="13">
        <v>3.3</v>
      </c>
      <c r="E158" s="13">
        <v>0.6</v>
      </c>
      <c r="F158" s="13">
        <v>30</v>
      </c>
      <c r="G158" s="14">
        <v>138.6</v>
      </c>
      <c r="H158" s="13">
        <v>0.06</v>
      </c>
      <c r="I158" s="13">
        <v>0</v>
      </c>
      <c r="J158" s="13">
        <v>0</v>
      </c>
      <c r="K158" s="13">
        <v>1.3</v>
      </c>
      <c r="L158" s="13">
        <v>21</v>
      </c>
      <c r="M158" s="13">
        <v>9.5</v>
      </c>
      <c r="N158" s="13">
        <v>2.8</v>
      </c>
      <c r="O158" s="13">
        <v>2</v>
      </c>
    </row>
    <row r="159" spans="1:15" x14ac:dyDescent="0.2">
      <c r="A159" s="17" t="s">
        <v>37</v>
      </c>
      <c r="B159" s="11"/>
      <c r="C159" s="19"/>
      <c r="D159" s="14">
        <f>SUM(D153:D158)</f>
        <v>23.360000000000003</v>
      </c>
      <c r="E159" s="14">
        <f>SUM(E153:E158)</f>
        <v>15.709999999999999</v>
      </c>
      <c r="F159" s="14">
        <f>SUM(F153:F158)</f>
        <v>91.77</v>
      </c>
      <c r="G159" s="14">
        <v>1165.0999999999999</v>
      </c>
      <c r="H159" s="14">
        <f t="shared" ref="H159:O159" si="13">SUM(H153:H158)</f>
        <v>2.0100000000000002</v>
      </c>
      <c r="I159" s="14">
        <f t="shared" si="13"/>
        <v>18.79</v>
      </c>
      <c r="J159" s="14">
        <f t="shared" si="13"/>
        <v>63.400000000000006</v>
      </c>
      <c r="K159" s="14">
        <f t="shared" si="13"/>
        <v>11.22</v>
      </c>
      <c r="L159" s="14">
        <f t="shared" si="13"/>
        <v>63.6</v>
      </c>
      <c r="M159" s="14">
        <f t="shared" si="13"/>
        <v>69.72</v>
      </c>
      <c r="N159" s="14">
        <f t="shared" si="13"/>
        <v>28.099999999999998</v>
      </c>
      <c r="O159" s="14">
        <f t="shared" si="13"/>
        <v>18.950000000000003</v>
      </c>
    </row>
    <row r="160" spans="1:15" x14ac:dyDescent="0.2">
      <c r="A160" s="22"/>
      <c r="C160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x14ac:dyDescent="0.2">
      <c r="A161" s="22"/>
      <c r="C161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x14ac:dyDescent="0.2">
      <c r="A162" s="22"/>
      <c r="C162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x14ac:dyDescent="0.2">
      <c r="B163" s="2" t="s">
        <v>69</v>
      </c>
      <c r="C163" t="s">
        <v>49</v>
      </c>
    </row>
    <row r="164" spans="1:15" x14ac:dyDescent="0.2">
      <c r="B164" s="2" t="s">
        <v>3</v>
      </c>
      <c r="C164" t="s">
        <v>65</v>
      </c>
    </row>
    <row r="165" spans="1:15" x14ac:dyDescent="0.2">
      <c r="B165" s="2" t="s">
        <v>5</v>
      </c>
      <c r="C165" t="s">
        <v>73</v>
      </c>
    </row>
    <row r="166" spans="1:15" ht="56.25" x14ac:dyDescent="0.2">
      <c r="A166" s="7" t="s">
        <v>6</v>
      </c>
      <c r="B166" s="8" t="s">
        <v>7</v>
      </c>
      <c r="C166" s="7" t="s">
        <v>8</v>
      </c>
      <c r="D166" s="8" t="s">
        <v>9</v>
      </c>
      <c r="E166" s="8"/>
      <c r="F166" s="8"/>
      <c r="G166" s="7" t="s">
        <v>10</v>
      </c>
      <c r="H166" s="8" t="s">
        <v>11</v>
      </c>
      <c r="I166" s="8"/>
      <c r="J166" s="8"/>
      <c r="K166" s="8"/>
      <c r="L166" s="8" t="s">
        <v>12</v>
      </c>
      <c r="M166" s="8"/>
      <c r="N166" s="8"/>
      <c r="O166" s="8"/>
    </row>
    <row r="167" spans="1:15" x14ac:dyDescent="0.2">
      <c r="A167" s="7"/>
      <c r="B167" s="8"/>
      <c r="C167" s="7"/>
      <c r="D167" s="7" t="s">
        <v>13</v>
      </c>
      <c r="E167" s="7" t="s">
        <v>14</v>
      </c>
      <c r="F167" s="7" t="s">
        <v>15</v>
      </c>
      <c r="G167" s="7"/>
      <c r="H167" s="7" t="s">
        <v>16</v>
      </c>
      <c r="I167" s="7" t="s">
        <v>17</v>
      </c>
      <c r="J167" s="7" t="s">
        <v>18</v>
      </c>
      <c r="K167" s="7" t="s">
        <v>19</v>
      </c>
      <c r="L167" s="7" t="s">
        <v>20</v>
      </c>
      <c r="M167" s="7" t="s">
        <v>21</v>
      </c>
      <c r="N167" s="7" t="s">
        <v>22</v>
      </c>
      <c r="O167" s="7" t="s">
        <v>23</v>
      </c>
    </row>
    <row r="168" spans="1:15" x14ac:dyDescent="0.2">
      <c r="A168" s="6" t="s">
        <v>24</v>
      </c>
      <c r="B168" s="9" t="s">
        <v>25</v>
      </c>
      <c r="C168" s="6" t="s">
        <v>26</v>
      </c>
      <c r="D168" s="6" t="s">
        <v>27</v>
      </c>
      <c r="E168" s="6" t="s">
        <v>28</v>
      </c>
      <c r="F168" s="6" t="s">
        <v>29</v>
      </c>
      <c r="G168" s="6" t="s">
        <v>44</v>
      </c>
      <c r="H168" s="6" t="s">
        <v>30</v>
      </c>
      <c r="I168" s="6" t="s">
        <v>31</v>
      </c>
      <c r="J168" s="6" t="s">
        <v>32</v>
      </c>
      <c r="K168" s="6">
        <v>12</v>
      </c>
      <c r="L168" s="6">
        <v>13</v>
      </c>
      <c r="M168" s="6">
        <v>14</v>
      </c>
      <c r="N168" s="6">
        <v>15</v>
      </c>
      <c r="O168" s="6">
        <v>16</v>
      </c>
    </row>
    <row r="169" spans="1:15" x14ac:dyDescent="0.2">
      <c r="A169" s="10"/>
      <c r="B169" s="15" t="s">
        <v>50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9"/>
    </row>
    <row r="170" spans="1:15" ht="22.5" x14ac:dyDescent="0.2">
      <c r="A170" s="6">
        <v>311</v>
      </c>
      <c r="B170" s="11" t="s">
        <v>106</v>
      </c>
      <c r="C170" s="16" t="s">
        <v>104</v>
      </c>
      <c r="D170" s="13">
        <v>3.84</v>
      </c>
      <c r="E170" s="13">
        <v>4.9000000000000004</v>
      </c>
      <c r="F170" s="13">
        <v>36.200000000000003</v>
      </c>
      <c r="G170" s="13">
        <v>280</v>
      </c>
      <c r="H170" s="13">
        <v>0.1</v>
      </c>
      <c r="I170" s="13">
        <v>2.2999999999999998</v>
      </c>
      <c r="J170" s="13">
        <v>0.1</v>
      </c>
      <c r="K170" s="13">
        <v>0.2</v>
      </c>
      <c r="L170" s="13">
        <v>31</v>
      </c>
      <c r="M170" s="13">
        <v>1.5</v>
      </c>
      <c r="N170" s="13">
        <v>2.7</v>
      </c>
      <c r="O170" s="13">
        <v>1.7</v>
      </c>
    </row>
    <row r="171" spans="1:15" ht="15" customHeight="1" x14ac:dyDescent="0.2">
      <c r="A171" s="6"/>
      <c r="B171" s="11" t="s">
        <v>34</v>
      </c>
      <c r="C171" s="6">
        <v>30</v>
      </c>
      <c r="D171" s="13">
        <v>2.5</v>
      </c>
      <c r="E171" s="13">
        <v>1.9</v>
      </c>
      <c r="F171" s="13">
        <v>17.2</v>
      </c>
      <c r="G171" s="13">
        <v>78</v>
      </c>
      <c r="H171" s="13">
        <v>0</v>
      </c>
      <c r="I171" s="13">
        <v>0</v>
      </c>
      <c r="J171" s="13">
        <v>29.5</v>
      </c>
      <c r="K171" s="13">
        <v>0.7</v>
      </c>
      <c r="L171" s="13">
        <v>19</v>
      </c>
      <c r="M171" s="13">
        <v>30</v>
      </c>
      <c r="N171" s="13">
        <v>5</v>
      </c>
      <c r="O171" s="13">
        <v>0.6</v>
      </c>
    </row>
    <row r="172" spans="1:15" ht="14.25" customHeight="1" x14ac:dyDescent="0.2">
      <c r="A172" s="6">
        <v>686</v>
      </c>
      <c r="B172" s="11" t="s">
        <v>35</v>
      </c>
      <c r="C172" s="16" t="s">
        <v>36</v>
      </c>
      <c r="D172" s="13">
        <v>0.2</v>
      </c>
      <c r="E172" s="13">
        <v>0</v>
      </c>
      <c r="F172" s="13">
        <v>14</v>
      </c>
      <c r="G172" s="13">
        <v>60</v>
      </c>
      <c r="H172" s="13">
        <v>0.06</v>
      </c>
      <c r="I172" s="13">
        <v>0.2</v>
      </c>
      <c r="J172" s="13">
        <v>2.4</v>
      </c>
      <c r="K172" s="13">
        <v>1.6</v>
      </c>
      <c r="L172" s="13">
        <v>5</v>
      </c>
      <c r="M172" s="13">
        <v>8</v>
      </c>
      <c r="N172" s="13">
        <v>4</v>
      </c>
      <c r="O172" s="13">
        <v>1</v>
      </c>
    </row>
    <row r="173" spans="1:15" x14ac:dyDescent="0.2">
      <c r="A173" s="17" t="s">
        <v>37</v>
      </c>
      <c r="B173" s="11"/>
      <c r="C173" s="19"/>
      <c r="D173" s="14">
        <f t="shared" ref="D173:O173" si="14">SUM(D172:D172)</f>
        <v>0.2</v>
      </c>
      <c r="E173" s="14">
        <f t="shared" si="14"/>
        <v>0</v>
      </c>
      <c r="F173" s="14">
        <f t="shared" si="14"/>
        <v>14</v>
      </c>
      <c r="G173" s="14">
        <v>418</v>
      </c>
      <c r="H173" s="14">
        <f t="shared" si="14"/>
        <v>0.06</v>
      </c>
      <c r="I173" s="14">
        <f t="shared" si="14"/>
        <v>0.2</v>
      </c>
      <c r="J173" s="14">
        <f t="shared" si="14"/>
        <v>2.4</v>
      </c>
      <c r="K173" s="14">
        <f t="shared" si="14"/>
        <v>1.6</v>
      </c>
      <c r="L173" s="14">
        <f t="shared" si="14"/>
        <v>5</v>
      </c>
      <c r="M173" s="14">
        <f t="shared" si="14"/>
        <v>8</v>
      </c>
      <c r="N173" s="14">
        <f t="shared" si="14"/>
        <v>4</v>
      </c>
      <c r="O173" s="14">
        <f t="shared" si="14"/>
        <v>1</v>
      </c>
    </row>
    <row r="174" spans="1:15" x14ac:dyDescent="0.2">
      <c r="A174" s="10"/>
      <c r="B174" s="15" t="s">
        <v>38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2"/>
    </row>
    <row r="175" spans="1:15" ht="19.5" customHeight="1" x14ac:dyDescent="0.2">
      <c r="A175" s="17"/>
      <c r="B175" s="11" t="s">
        <v>48</v>
      </c>
      <c r="C175" s="35">
        <v>20</v>
      </c>
      <c r="D175" s="13">
        <v>0.36</v>
      </c>
      <c r="E175" s="13">
        <v>0</v>
      </c>
      <c r="F175" s="13">
        <v>6.2</v>
      </c>
      <c r="G175" s="13">
        <v>24.6</v>
      </c>
      <c r="H175" s="13">
        <v>1.7</v>
      </c>
      <c r="I175" s="13">
        <v>1.06</v>
      </c>
      <c r="J175" s="13">
        <v>0</v>
      </c>
      <c r="K175" s="13">
        <v>1.3</v>
      </c>
      <c r="L175" s="13">
        <v>12</v>
      </c>
      <c r="M175" s="13">
        <v>9</v>
      </c>
      <c r="N175" s="13">
        <v>10</v>
      </c>
      <c r="O175" s="13">
        <v>2</v>
      </c>
    </row>
    <row r="176" spans="1:15" ht="30" customHeight="1" x14ac:dyDescent="0.2">
      <c r="A176" s="6">
        <v>135</v>
      </c>
      <c r="B176" s="11" t="s">
        <v>88</v>
      </c>
      <c r="C176" s="16" t="s">
        <v>40</v>
      </c>
      <c r="D176" s="13">
        <v>2.4</v>
      </c>
      <c r="E176" s="13">
        <v>3.6</v>
      </c>
      <c r="F176" s="13">
        <v>6.8</v>
      </c>
      <c r="G176" s="13">
        <v>87</v>
      </c>
      <c r="H176" s="13">
        <v>0.36</v>
      </c>
      <c r="I176" s="13">
        <v>6</v>
      </c>
      <c r="J176" s="13">
        <v>12.2</v>
      </c>
      <c r="K176" s="13">
        <v>2.2999999999999998</v>
      </c>
      <c r="L176" s="13">
        <v>4.3</v>
      </c>
      <c r="M176" s="13">
        <v>4</v>
      </c>
      <c r="N176" s="13">
        <v>1</v>
      </c>
      <c r="O176" s="13">
        <v>1.2</v>
      </c>
    </row>
    <row r="177" spans="1:15" ht="24" customHeight="1" x14ac:dyDescent="0.2">
      <c r="A177" s="6">
        <v>371</v>
      </c>
      <c r="B177" s="11" t="s">
        <v>89</v>
      </c>
      <c r="C177" s="6">
        <v>60</v>
      </c>
      <c r="D177" s="13">
        <v>12.7</v>
      </c>
      <c r="E177" s="13">
        <v>3.7</v>
      </c>
      <c r="F177" s="13">
        <v>6.8</v>
      </c>
      <c r="G177" s="13">
        <v>107</v>
      </c>
      <c r="H177" s="13">
        <v>0.05</v>
      </c>
      <c r="I177" s="13">
        <v>0.59</v>
      </c>
      <c r="J177" s="13">
        <v>3.7</v>
      </c>
      <c r="K177" s="13">
        <v>2.2999999999999998</v>
      </c>
      <c r="L177" s="13">
        <v>7.5</v>
      </c>
      <c r="M177" s="13">
        <v>3.22</v>
      </c>
      <c r="N177" s="13">
        <v>8.1</v>
      </c>
      <c r="O177" s="13">
        <v>0.55000000000000004</v>
      </c>
    </row>
    <row r="178" spans="1:15" ht="17.25" customHeight="1" x14ac:dyDescent="0.2">
      <c r="A178" s="6">
        <v>520</v>
      </c>
      <c r="B178" s="11" t="s">
        <v>53</v>
      </c>
      <c r="C178" s="6">
        <v>150</v>
      </c>
      <c r="D178" s="13">
        <v>3.15</v>
      </c>
      <c r="E178" s="13">
        <v>6.45</v>
      </c>
      <c r="F178" s="13">
        <v>21.9</v>
      </c>
      <c r="G178" s="14">
        <v>163.5</v>
      </c>
      <c r="H178" s="13">
        <v>0.1</v>
      </c>
      <c r="I178" s="13">
        <v>0</v>
      </c>
      <c r="J178" s="13">
        <v>23.6</v>
      </c>
      <c r="K178" s="13">
        <v>1.2</v>
      </c>
      <c r="L178" s="13">
        <v>3</v>
      </c>
      <c r="M178" s="13">
        <v>5.5</v>
      </c>
      <c r="N178" s="13">
        <v>18</v>
      </c>
      <c r="O178" s="13">
        <v>0</v>
      </c>
    </row>
    <row r="179" spans="1:15" ht="27.75" customHeight="1" x14ac:dyDescent="0.2">
      <c r="A179" s="6">
        <v>631</v>
      </c>
      <c r="B179" s="11" t="s">
        <v>90</v>
      </c>
      <c r="C179" s="35">
        <v>200</v>
      </c>
      <c r="D179" s="13">
        <v>0.2</v>
      </c>
      <c r="E179" s="13">
        <v>0</v>
      </c>
      <c r="F179" s="13">
        <v>35.799999999999997</v>
      </c>
      <c r="G179" s="13">
        <v>142</v>
      </c>
      <c r="H179" s="13">
        <v>0.04</v>
      </c>
      <c r="I179" s="13">
        <v>3.2</v>
      </c>
      <c r="J179" s="13">
        <v>0.3</v>
      </c>
      <c r="K179" s="13">
        <v>3.6</v>
      </c>
      <c r="L179" s="13">
        <v>6</v>
      </c>
      <c r="M179" s="13">
        <v>2.1</v>
      </c>
      <c r="N179" s="13">
        <v>1</v>
      </c>
      <c r="O179" s="13">
        <v>2</v>
      </c>
    </row>
    <row r="180" spans="1:15" ht="17.25" customHeight="1" x14ac:dyDescent="0.2">
      <c r="A180" s="6"/>
      <c r="B180" s="11" t="s">
        <v>42</v>
      </c>
      <c r="C180" s="6">
        <v>60</v>
      </c>
      <c r="D180" s="13">
        <v>3.3</v>
      </c>
      <c r="E180" s="13">
        <v>0.6</v>
      </c>
      <c r="F180" s="13">
        <v>30</v>
      </c>
      <c r="G180" s="13">
        <v>138.6</v>
      </c>
      <c r="H180" s="13">
        <v>0.06</v>
      </c>
      <c r="I180" s="13">
        <v>0.01</v>
      </c>
      <c r="J180" s="13">
        <v>0.32</v>
      </c>
      <c r="K180" s="13">
        <v>1.3</v>
      </c>
      <c r="L180" s="13">
        <v>21</v>
      </c>
      <c r="M180" s="13">
        <v>9.8000000000000007</v>
      </c>
      <c r="N180" s="13">
        <v>28</v>
      </c>
      <c r="O180" s="13">
        <v>2</v>
      </c>
    </row>
    <row r="181" spans="1:15" x14ac:dyDescent="0.2">
      <c r="A181" s="17" t="s">
        <v>37</v>
      </c>
      <c r="B181" s="11"/>
      <c r="C181" s="19"/>
      <c r="D181" s="14">
        <f t="shared" ref="D181:O181" si="15">SUM(D175:D180)</f>
        <v>22.11</v>
      </c>
      <c r="E181" s="14">
        <f t="shared" si="15"/>
        <v>14.35</v>
      </c>
      <c r="F181" s="14">
        <f t="shared" si="15"/>
        <v>107.5</v>
      </c>
      <c r="G181" s="14">
        <v>1221.7</v>
      </c>
      <c r="H181" s="14">
        <f t="shared" si="15"/>
        <v>2.31</v>
      </c>
      <c r="I181" s="14">
        <f t="shared" si="15"/>
        <v>10.860000000000001</v>
      </c>
      <c r="J181" s="14">
        <f t="shared" si="15"/>
        <v>40.119999999999997</v>
      </c>
      <c r="K181" s="14">
        <f t="shared" si="15"/>
        <v>12</v>
      </c>
      <c r="L181" s="14">
        <f t="shared" si="15"/>
        <v>53.8</v>
      </c>
      <c r="M181" s="14">
        <f t="shared" si="15"/>
        <v>33.620000000000005</v>
      </c>
      <c r="N181" s="14">
        <f t="shared" si="15"/>
        <v>66.099999999999994</v>
      </c>
      <c r="O181" s="14">
        <f t="shared" si="15"/>
        <v>7.75</v>
      </c>
    </row>
    <row r="185" spans="1:15" x14ac:dyDescent="0.2">
      <c r="B185" s="2" t="s">
        <v>1</v>
      </c>
      <c r="C185" t="s">
        <v>55</v>
      </c>
    </row>
    <row r="186" spans="1:15" x14ac:dyDescent="0.2">
      <c r="B186" s="2" t="s">
        <v>3</v>
      </c>
      <c r="C186" t="s">
        <v>65</v>
      </c>
    </row>
    <row r="187" spans="1:15" x14ac:dyDescent="0.2">
      <c r="B187" s="2" t="s">
        <v>5</v>
      </c>
      <c r="C187" t="s">
        <v>73</v>
      </c>
    </row>
    <row r="188" spans="1:15" ht="56.25" x14ac:dyDescent="0.2">
      <c r="A188" s="7" t="s">
        <v>6</v>
      </c>
      <c r="B188" s="8" t="s">
        <v>7</v>
      </c>
      <c r="C188" s="7" t="s">
        <v>8</v>
      </c>
      <c r="D188" s="8" t="s">
        <v>9</v>
      </c>
      <c r="E188" s="8"/>
      <c r="F188" s="8"/>
      <c r="G188" s="7" t="s">
        <v>10</v>
      </c>
      <c r="H188" s="8" t="s">
        <v>11</v>
      </c>
      <c r="I188" s="8"/>
      <c r="J188" s="8"/>
      <c r="K188" s="8"/>
      <c r="L188" s="8" t="s">
        <v>12</v>
      </c>
      <c r="M188" s="8"/>
      <c r="N188" s="8"/>
      <c r="O188" s="8"/>
    </row>
    <row r="189" spans="1:15" x14ac:dyDescent="0.2">
      <c r="B189" s="8"/>
      <c r="C189" s="7"/>
      <c r="D189" s="7" t="s">
        <v>13</v>
      </c>
      <c r="E189" s="7" t="s">
        <v>14</v>
      </c>
      <c r="F189" s="7" t="s">
        <v>15</v>
      </c>
      <c r="G189" s="7"/>
      <c r="H189" s="7" t="s">
        <v>16</v>
      </c>
      <c r="I189" s="7" t="s">
        <v>17</v>
      </c>
      <c r="J189" s="7" t="s">
        <v>18</v>
      </c>
      <c r="K189" s="7" t="s">
        <v>19</v>
      </c>
      <c r="L189" s="7" t="s">
        <v>20</v>
      </c>
      <c r="M189" s="7" t="s">
        <v>21</v>
      </c>
      <c r="N189" s="7" t="s">
        <v>22</v>
      </c>
      <c r="O189" s="7" t="s">
        <v>23</v>
      </c>
    </row>
    <row r="190" spans="1:15" x14ac:dyDescent="0.2">
      <c r="A190" s="6" t="s">
        <v>24</v>
      </c>
      <c r="B190" s="9" t="s">
        <v>25</v>
      </c>
      <c r="C190" s="6" t="s">
        <v>26</v>
      </c>
      <c r="D190" s="6" t="s">
        <v>27</v>
      </c>
      <c r="E190" s="6" t="s">
        <v>28</v>
      </c>
      <c r="F190" s="6" t="s">
        <v>29</v>
      </c>
      <c r="G190" s="6" t="s">
        <v>44</v>
      </c>
      <c r="H190" s="6" t="s">
        <v>30</v>
      </c>
      <c r="I190" s="6" t="s">
        <v>31</v>
      </c>
      <c r="J190" s="6" t="s">
        <v>32</v>
      </c>
      <c r="K190" s="6">
        <v>12</v>
      </c>
      <c r="L190" s="6">
        <v>13</v>
      </c>
      <c r="M190" s="6">
        <v>14</v>
      </c>
      <c r="N190" s="6">
        <v>15</v>
      </c>
      <c r="O190" s="6">
        <v>16</v>
      </c>
    </row>
    <row r="191" spans="1:15" x14ac:dyDescent="0.2">
      <c r="B191" s="15" t="s">
        <v>50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9"/>
    </row>
    <row r="192" spans="1:15" ht="22.5" x14ac:dyDescent="0.2">
      <c r="A192" s="7">
        <v>6</v>
      </c>
      <c r="B192" s="11" t="s">
        <v>56</v>
      </c>
      <c r="C192" s="32" t="s">
        <v>57</v>
      </c>
      <c r="D192" s="27">
        <v>5.2</v>
      </c>
      <c r="E192" s="27">
        <v>8.3000000000000007</v>
      </c>
      <c r="F192" s="27">
        <v>7.6</v>
      </c>
      <c r="G192" s="13">
        <v>181</v>
      </c>
      <c r="H192" s="27">
        <v>0.25</v>
      </c>
      <c r="I192" s="27">
        <v>1.9</v>
      </c>
      <c r="J192" s="27">
        <v>3.2</v>
      </c>
      <c r="K192" s="27">
        <v>1.1000000000000001</v>
      </c>
      <c r="L192" s="27">
        <v>11</v>
      </c>
      <c r="M192" s="27">
        <v>8.3000000000000007</v>
      </c>
      <c r="N192" s="27">
        <v>2.9</v>
      </c>
      <c r="O192" s="27">
        <v>1</v>
      </c>
    </row>
    <row r="193" spans="1:15" ht="14.25" customHeight="1" x14ac:dyDescent="0.2">
      <c r="A193" s="6">
        <v>685</v>
      </c>
      <c r="B193" s="11" t="s">
        <v>46</v>
      </c>
      <c r="C193" s="16" t="s">
        <v>47</v>
      </c>
      <c r="D193" s="13">
        <v>0.2</v>
      </c>
      <c r="E193" s="13">
        <v>0</v>
      </c>
      <c r="F193" s="13">
        <v>14</v>
      </c>
      <c r="G193" s="13">
        <v>55</v>
      </c>
      <c r="H193" s="13">
        <v>0.06</v>
      </c>
      <c r="I193" s="13">
        <v>3.2</v>
      </c>
      <c r="J193" s="13">
        <v>2</v>
      </c>
      <c r="K193" s="13">
        <v>1.6</v>
      </c>
      <c r="L193" s="13">
        <v>5</v>
      </c>
      <c r="M193" s="13">
        <v>8</v>
      </c>
      <c r="N193" s="13">
        <v>4</v>
      </c>
      <c r="O193" s="13">
        <v>1</v>
      </c>
    </row>
    <row r="194" spans="1:15" x14ac:dyDescent="0.2">
      <c r="A194" s="6" t="s">
        <v>37</v>
      </c>
      <c r="B194" s="18"/>
      <c r="C194" s="19"/>
      <c r="D194" s="14">
        <f t="shared" ref="D194:O194" si="16">SUM(D192:D193)</f>
        <v>5.4</v>
      </c>
      <c r="E194" s="14">
        <f t="shared" si="16"/>
        <v>8.3000000000000007</v>
      </c>
      <c r="F194" s="14">
        <f t="shared" si="16"/>
        <v>21.6</v>
      </c>
      <c r="G194" s="14">
        <f t="shared" si="16"/>
        <v>236</v>
      </c>
      <c r="H194" s="14">
        <f t="shared" si="16"/>
        <v>0.31</v>
      </c>
      <c r="I194" s="14">
        <f t="shared" si="16"/>
        <v>5.0999999999999996</v>
      </c>
      <c r="J194" s="14">
        <f t="shared" si="16"/>
        <v>5.2</v>
      </c>
      <c r="K194" s="14">
        <f t="shared" si="16"/>
        <v>2.7</v>
      </c>
      <c r="L194" s="14">
        <f t="shared" si="16"/>
        <v>16</v>
      </c>
      <c r="M194" s="14">
        <f t="shared" si="16"/>
        <v>16.3</v>
      </c>
      <c r="N194" s="14">
        <f t="shared" si="16"/>
        <v>6.9</v>
      </c>
      <c r="O194" s="14">
        <f t="shared" si="16"/>
        <v>2</v>
      </c>
    </row>
    <row r="195" spans="1:15" x14ac:dyDescent="0.2">
      <c r="A195" s="6"/>
      <c r="B195" s="28" t="s">
        <v>38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2"/>
    </row>
    <row r="196" spans="1:15" ht="19.5" customHeight="1" x14ac:dyDescent="0.2">
      <c r="A196" s="17"/>
      <c r="B196" s="11" t="s">
        <v>48</v>
      </c>
      <c r="C196" s="16" t="s">
        <v>87</v>
      </c>
      <c r="D196" s="13">
        <v>0.36</v>
      </c>
      <c r="E196" s="13">
        <v>0</v>
      </c>
      <c r="F196" s="13">
        <v>6.2</v>
      </c>
      <c r="G196" s="13">
        <v>24.6</v>
      </c>
      <c r="H196" s="13">
        <v>1.7</v>
      </c>
      <c r="I196" s="13">
        <v>1.06</v>
      </c>
      <c r="J196" s="13">
        <v>0</v>
      </c>
      <c r="K196" s="13">
        <v>1.3</v>
      </c>
      <c r="L196" s="13">
        <v>12</v>
      </c>
      <c r="M196" s="13">
        <v>9</v>
      </c>
      <c r="N196" s="13">
        <v>10</v>
      </c>
      <c r="O196" s="13">
        <v>2</v>
      </c>
    </row>
    <row r="197" spans="1:15" ht="30" customHeight="1" x14ac:dyDescent="0.2">
      <c r="A197" s="6">
        <v>139</v>
      </c>
      <c r="B197" s="11" t="s">
        <v>67</v>
      </c>
      <c r="C197" s="16" t="s">
        <v>59</v>
      </c>
      <c r="D197" s="13">
        <v>4.96</v>
      </c>
      <c r="E197" s="13">
        <v>4.4800000000000004</v>
      </c>
      <c r="F197" s="13">
        <v>17.84</v>
      </c>
      <c r="G197" s="13">
        <v>133.6</v>
      </c>
      <c r="H197" s="13">
        <v>0.1</v>
      </c>
      <c r="I197" s="13">
        <v>6.1</v>
      </c>
      <c r="J197" s="13">
        <v>26</v>
      </c>
      <c r="K197" s="13">
        <v>2.6</v>
      </c>
      <c r="L197" s="13">
        <v>3</v>
      </c>
      <c r="M197" s="13">
        <v>5.9</v>
      </c>
      <c r="N197" s="13">
        <v>6</v>
      </c>
      <c r="O197" s="13">
        <v>12</v>
      </c>
    </row>
    <row r="198" spans="1:15" ht="24" customHeight="1" x14ac:dyDescent="0.2">
      <c r="A198" s="6">
        <v>423</v>
      </c>
      <c r="B198" s="11" t="s">
        <v>91</v>
      </c>
      <c r="C198" s="6" t="s">
        <v>101</v>
      </c>
      <c r="D198" s="13">
        <v>15.3</v>
      </c>
      <c r="E198" s="13">
        <v>5.9</v>
      </c>
      <c r="F198" s="13">
        <v>3.9</v>
      </c>
      <c r="G198" s="13">
        <v>117</v>
      </c>
      <c r="H198" s="13">
        <v>0.05</v>
      </c>
      <c r="I198" s="13">
        <v>0.59</v>
      </c>
      <c r="J198" s="13">
        <v>3.7</v>
      </c>
      <c r="K198" s="13">
        <v>2.2999999999999998</v>
      </c>
      <c r="L198" s="13">
        <v>7.5</v>
      </c>
      <c r="M198" s="13">
        <v>3.22</v>
      </c>
      <c r="N198" s="13">
        <v>8.1</v>
      </c>
      <c r="O198" s="13">
        <v>0.55000000000000004</v>
      </c>
    </row>
    <row r="199" spans="1:15" ht="21" customHeight="1" x14ac:dyDescent="0.2">
      <c r="A199" s="6">
        <v>511</v>
      </c>
      <c r="B199" s="11" t="s">
        <v>78</v>
      </c>
      <c r="C199" s="6">
        <v>150</v>
      </c>
      <c r="D199" s="13">
        <v>3.75</v>
      </c>
      <c r="E199" s="13">
        <v>6.15</v>
      </c>
      <c r="F199" s="13">
        <v>38.549999999999997</v>
      </c>
      <c r="G199" s="14">
        <v>228</v>
      </c>
      <c r="H199" s="13">
        <v>0.1</v>
      </c>
      <c r="I199" s="13">
        <v>0.5</v>
      </c>
      <c r="J199" s="13">
        <v>23.6</v>
      </c>
      <c r="K199" s="13">
        <v>1.2</v>
      </c>
      <c r="L199" s="13">
        <v>3</v>
      </c>
      <c r="M199" s="13">
        <v>5.5</v>
      </c>
      <c r="N199" s="13">
        <v>18</v>
      </c>
      <c r="O199" s="13">
        <v>0</v>
      </c>
    </row>
    <row r="200" spans="1:15" ht="20.25" customHeight="1" x14ac:dyDescent="0.2">
      <c r="A200" s="6">
        <v>638</v>
      </c>
      <c r="B200" s="11" t="s">
        <v>60</v>
      </c>
      <c r="C200" s="16" t="s">
        <v>47</v>
      </c>
      <c r="D200" s="13">
        <v>0.2</v>
      </c>
      <c r="E200" s="13">
        <v>0</v>
      </c>
      <c r="F200" s="13">
        <v>25</v>
      </c>
      <c r="G200" s="13">
        <v>124</v>
      </c>
      <c r="H200" s="13">
        <v>0.06</v>
      </c>
      <c r="I200" s="13">
        <v>0.2</v>
      </c>
      <c r="J200" s="13">
        <v>2.4</v>
      </c>
      <c r="K200" s="13">
        <v>1.6</v>
      </c>
      <c r="L200" s="13">
        <v>5</v>
      </c>
      <c r="M200" s="13">
        <v>8</v>
      </c>
      <c r="N200" s="13">
        <v>4</v>
      </c>
      <c r="O200" s="13">
        <v>1</v>
      </c>
    </row>
    <row r="201" spans="1:15" ht="17.25" customHeight="1" x14ac:dyDescent="0.2">
      <c r="A201" s="6"/>
      <c r="B201" s="11" t="s">
        <v>42</v>
      </c>
      <c r="C201" s="6">
        <v>60</v>
      </c>
      <c r="D201" s="13">
        <v>3.3</v>
      </c>
      <c r="E201" s="13">
        <v>0.6</v>
      </c>
      <c r="F201" s="13">
        <v>30</v>
      </c>
      <c r="G201" s="13">
        <v>138.6</v>
      </c>
      <c r="H201" s="13">
        <v>0.06</v>
      </c>
      <c r="I201" s="13">
        <v>0.01</v>
      </c>
      <c r="J201" s="13">
        <v>0.32</v>
      </c>
      <c r="K201" s="13">
        <v>1.3</v>
      </c>
      <c r="L201" s="13">
        <v>21</v>
      </c>
      <c r="M201" s="13">
        <v>95</v>
      </c>
      <c r="N201" s="13">
        <v>28</v>
      </c>
      <c r="O201" s="13">
        <v>2</v>
      </c>
    </row>
    <row r="202" spans="1:15" x14ac:dyDescent="0.2">
      <c r="A202" s="6" t="s">
        <v>37</v>
      </c>
      <c r="B202" s="18"/>
      <c r="C202" s="19"/>
      <c r="D202" s="14">
        <f t="shared" ref="D202:O202" si="17">SUM(D196:D201)</f>
        <v>27.87</v>
      </c>
      <c r="E202" s="14">
        <f t="shared" si="17"/>
        <v>17.130000000000003</v>
      </c>
      <c r="F202" s="14">
        <f t="shared" si="17"/>
        <v>121.49</v>
      </c>
      <c r="G202" s="14">
        <v>928</v>
      </c>
      <c r="H202" s="14">
        <f t="shared" si="17"/>
        <v>2.0700000000000003</v>
      </c>
      <c r="I202" s="14">
        <f t="shared" si="17"/>
        <v>8.4599999999999991</v>
      </c>
      <c r="J202" s="14">
        <f t="shared" si="17"/>
        <v>56.019999999999996</v>
      </c>
      <c r="K202" s="14">
        <f t="shared" si="17"/>
        <v>10.3</v>
      </c>
      <c r="L202" s="14">
        <f t="shared" si="17"/>
        <v>51.5</v>
      </c>
      <c r="M202" s="14">
        <f t="shared" si="17"/>
        <v>126.62</v>
      </c>
      <c r="N202" s="14">
        <f t="shared" si="17"/>
        <v>74.099999999999994</v>
      </c>
      <c r="O202" s="14">
        <f t="shared" si="17"/>
        <v>17.55</v>
      </c>
    </row>
    <row r="206" spans="1:15" x14ac:dyDescent="0.2">
      <c r="B206" s="2" t="s">
        <v>69</v>
      </c>
      <c r="C206" t="s">
        <v>61</v>
      </c>
    </row>
    <row r="207" spans="1:15" x14ac:dyDescent="0.2">
      <c r="B207" s="2" t="s">
        <v>3</v>
      </c>
      <c r="C207" t="s">
        <v>65</v>
      </c>
    </row>
    <row r="208" spans="1:15" x14ac:dyDescent="0.2">
      <c r="B208" s="2" t="s">
        <v>5</v>
      </c>
      <c r="C208" t="s">
        <v>73</v>
      </c>
    </row>
    <row r="209" spans="1:15" ht="56.25" x14ac:dyDescent="0.2">
      <c r="A209" s="7" t="s">
        <v>6</v>
      </c>
      <c r="B209" s="8" t="s">
        <v>7</v>
      </c>
      <c r="C209" s="7" t="s">
        <v>8</v>
      </c>
      <c r="D209" s="8" t="s">
        <v>9</v>
      </c>
      <c r="E209" s="8"/>
      <c r="F209" s="8"/>
      <c r="G209" s="7" t="s">
        <v>10</v>
      </c>
      <c r="H209" s="8" t="s">
        <v>11</v>
      </c>
      <c r="I209" s="8"/>
      <c r="J209" s="8"/>
      <c r="K209" s="8"/>
      <c r="L209" s="8" t="s">
        <v>12</v>
      </c>
      <c r="M209" s="8"/>
      <c r="N209" s="8"/>
      <c r="O209" s="8"/>
    </row>
    <row r="210" spans="1:15" x14ac:dyDescent="0.2">
      <c r="A210" s="7"/>
      <c r="B210" s="8"/>
      <c r="C210" s="7"/>
      <c r="D210" s="7" t="s">
        <v>13</v>
      </c>
      <c r="E210" s="7" t="s">
        <v>14</v>
      </c>
      <c r="F210" s="7" t="s">
        <v>15</v>
      </c>
      <c r="G210" s="7"/>
      <c r="H210" s="7" t="s">
        <v>16</v>
      </c>
      <c r="I210" s="7" t="s">
        <v>17</v>
      </c>
      <c r="J210" s="7" t="s">
        <v>18</v>
      </c>
      <c r="K210" s="7" t="s">
        <v>19</v>
      </c>
      <c r="L210" s="7" t="s">
        <v>20</v>
      </c>
      <c r="M210" s="7" t="s">
        <v>21</v>
      </c>
      <c r="N210" s="7" t="s">
        <v>22</v>
      </c>
      <c r="O210" s="7" t="s">
        <v>23</v>
      </c>
    </row>
    <row r="211" spans="1:15" x14ac:dyDescent="0.2">
      <c r="A211" s="6" t="s">
        <v>24</v>
      </c>
      <c r="B211" s="9" t="s">
        <v>25</v>
      </c>
      <c r="C211" s="6" t="s">
        <v>26</v>
      </c>
      <c r="D211" s="6" t="s">
        <v>27</v>
      </c>
      <c r="E211" s="6" t="s">
        <v>28</v>
      </c>
      <c r="F211" s="6" t="s">
        <v>29</v>
      </c>
      <c r="G211" s="6" t="s">
        <v>44</v>
      </c>
      <c r="H211" s="6" t="s">
        <v>30</v>
      </c>
      <c r="I211" s="6" t="s">
        <v>31</v>
      </c>
      <c r="J211" s="6" t="s">
        <v>32</v>
      </c>
      <c r="K211" s="6">
        <v>12</v>
      </c>
      <c r="L211" s="6">
        <v>13</v>
      </c>
      <c r="M211" s="6">
        <v>14</v>
      </c>
      <c r="N211" s="6">
        <v>15</v>
      </c>
      <c r="O211" s="6">
        <v>16</v>
      </c>
    </row>
    <row r="212" spans="1:15" x14ac:dyDescent="0.2">
      <c r="A212" s="10"/>
      <c r="B212" s="15" t="s">
        <v>50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9"/>
    </row>
    <row r="213" spans="1:15" ht="22.5" x14ac:dyDescent="0.2">
      <c r="A213" s="6">
        <v>311</v>
      </c>
      <c r="B213" s="11" t="s">
        <v>105</v>
      </c>
      <c r="C213" s="16" t="s">
        <v>104</v>
      </c>
      <c r="D213" s="13">
        <v>8.8000000000000007</v>
      </c>
      <c r="E213" s="13">
        <v>18.2</v>
      </c>
      <c r="F213" s="13">
        <v>27</v>
      </c>
      <c r="G213" s="13">
        <v>230</v>
      </c>
      <c r="H213" s="13">
        <v>0.5</v>
      </c>
      <c r="I213" s="13">
        <v>28</v>
      </c>
      <c r="J213" s="13">
        <v>18</v>
      </c>
      <c r="K213" s="13">
        <v>3.9</v>
      </c>
      <c r="L213" s="13">
        <v>9.6999999999999993</v>
      </c>
      <c r="M213" s="13">
        <v>1.52</v>
      </c>
      <c r="N213" s="13">
        <v>26</v>
      </c>
      <c r="O213" s="13">
        <v>1</v>
      </c>
    </row>
    <row r="214" spans="1:15" ht="13.5" customHeight="1" x14ac:dyDescent="0.2">
      <c r="A214" s="6"/>
      <c r="B214" s="11" t="s">
        <v>62</v>
      </c>
      <c r="C214" s="6">
        <v>30</v>
      </c>
      <c r="D214" s="13">
        <v>2.5</v>
      </c>
      <c r="E214" s="13">
        <v>1.9</v>
      </c>
      <c r="F214" s="13">
        <v>17.2</v>
      </c>
      <c r="G214" s="13">
        <v>78</v>
      </c>
      <c r="H214" s="13">
        <v>0.01</v>
      </c>
      <c r="I214" s="13">
        <v>0.32</v>
      </c>
      <c r="J214" s="13">
        <v>29.5</v>
      </c>
      <c r="K214" s="13">
        <v>0.7</v>
      </c>
      <c r="L214" s="13">
        <v>19</v>
      </c>
      <c r="M214" s="13">
        <v>30</v>
      </c>
      <c r="N214" s="13">
        <v>5</v>
      </c>
      <c r="O214" s="13">
        <v>0.6</v>
      </c>
    </row>
    <row r="215" spans="1:15" ht="18" customHeight="1" x14ac:dyDescent="0.2">
      <c r="A215" s="6">
        <v>686</v>
      </c>
      <c r="B215" s="11" t="s">
        <v>35</v>
      </c>
      <c r="C215" s="16" t="s">
        <v>36</v>
      </c>
      <c r="D215" s="13">
        <v>0.2</v>
      </c>
      <c r="E215" s="13">
        <v>0</v>
      </c>
      <c r="F215" s="13">
        <v>14</v>
      </c>
      <c r="G215" s="13">
        <v>60</v>
      </c>
      <c r="H215" s="13">
        <v>0.06</v>
      </c>
      <c r="I215" s="13">
        <v>2.2999999999999998</v>
      </c>
      <c r="J215" s="13">
        <v>0</v>
      </c>
      <c r="K215" s="13">
        <v>1.6</v>
      </c>
      <c r="L215" s="13">
        <v>5</v>
      </c>
      <c r="M215" s="13">
        <v>8</v>
      </c>
      <c r="N215" s="13">
        <v>4</v>
      </c>
      <c r="O215" s="13">
        <v>1</v>
      </c>
    </row>
    <row r="216" spans="1:15" ht="14.25" customHeight="1" x14ac:dyDescent="0.2">
      <c r="A216" s="17" t="s">
        <v>37</v>
      </c>
      <c r="B216" s="11"/>
      <c r="C216" s="19"/>
      <c r="D216" s="14">
        <f>SUM(D213:D215)</f>
        <v>11.5</v>
      </c>
      <c r="E216" s="14">
        <f t="shared" ref="E216:O216" si="18">SUM(E213:E215)</f>
        <v>20.099999999999998</v>
      </c>
      <c r="F216" s="14">
        <f t="shared" si="18"/>
        <v>58.2</v>
      </c>
      <c r="G216" s="14">
        <f t="shared" si="18"/>
        <v>368</v>
      </c>
      <c r="H216" s="14">
        <f t="shared" si="18"/>
        <v>0.57000000000000006</v>
      </c>
      <c r="I216" s="14">
        <f t="shared" si="18"/>
        <v>30.62</v>
      </c>
      <c r="J216" s="14">
        <f t="shared" si="18"/>
        <v>47.5</v>
      </c>
      <c r="K216" s="14">
        <f t="shared" si="18"/>
        <v>6.1999999999999993</v>
      </c>
      <c r="L216" s="14">
        <f t="shared" si="18"/>
        <v>33.700000000000003</v>
      </c>
      <c r="M216" s="14">
        <f t="shared" si="18"/>
        <v>39.519999999999996</v>
      </c>
      <c r="N216" s="14">
        <f t="shared" si="18"/>
        <v>35</v>
      </c>
      <c r="O216" s="14">
        <f t="shared" si="18"/>
        <v>2.6</v>
      </c>
    </row>
    <row r="217" spans="1:15" x14ac:dyDescent="0.2">
      <c r="A217" s="10"/>
      <c r="B217" s="15" t="s">
        <v>38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2"/>
    </row>
    <row r="218" spans="1:15" ht="25.5" customHeight="1" x14ac:dyDescent="0.2">
      <c r="A218" s="17">
        <v>45</v>
      </c>
      <c r="B218" s="11" t="s">
        <v>102</v>
      </c>
      <c r="C218" s="35">
        <v>50</v>
      </c>
      <c r="D218" s="13">
        <v>0.78</v>
      </c>
      <c r="E218" s="13">
        <v>3</v>
      </c>
      <c r="F218" s="13">
        <v>4.8</v>
      </c>
      <c r="G218" s="13">
        <v>42</v>
      </c>
      <c r="H218" s="13">
        <v>1.7</v>
      </c>
      <c r="I218" s="13">
        <v>1.06</v>
      </c>
      <c r="J218" s="13">
        <v>0</v>
      </c>
      <c r="K218" s="13">
        <v>1.3</v>
      </c>
      <c r="L218" s="13">
        <v>12</v>
      </c>
      <c r="M218" s="13">
        <v>9</v>
      </c>
      <c r="N218" s="13">
        <v>10</v>
      </c>
      <c r="O218" s="13">
        <v>2</v>
      </c>
    </row>
    <row r="219" spans="1:15" ht="27.75" customHeight="1" x14ac:dyDescent="0.2">
      <c r="A219" s="6">
        <v>140</v>
      </c>
      <c r="B219" s="11" t="s">
        <v>63</v>
      </c>
      <c r="C219" s="16" t="s">
        <v>59</v>
      </c>
      <c r="D219" s="13">
        <v>3.12</v>
      </c>
      <c r="E219" s="13">
        <v>4.32</v>
      </c>
      <c r="F219" s="13">
        <v>13.36</v>
      </c>
      <c r="G219" s="14">
        <v>104.8</v>
      </c>
      <c r="H219" s="13">
        <v>0.2</v>
      </c>
      <c r="I219" s="13">
        <v>14</v>
      </c>
      <c r="J219" s="13">
        <v>1</v>
      </c>
      <c r="K219" s="13">
        <v>0.2</v>
      </c>
      <c r="L219" s="13">
        <v>2.9</v>
      </c>
      <c r="M219" s="13">
        <v>8.4</v>
      </c>
      <c r="N219" s="13">
        <v>3.4</v>
      </c>
      <c r="O219" s="13">
        <v>2</v>
      </c>
    </row>
    <row r="220" spans="1:15" ht="24" customHeight="1" x14ac:dyDescent="0.2">
      <c r="A220" s="6">
        <v>503</v>
      </c>
      <c r="B220" s="11" t="s">
        <v>92</v>
      </c>
      <c r="C220" s="6">
        <v>55</v>
      </c>
      <c r="D220" s="13">
        <v>10.53</v>
      </c>
      <c r="E220" s="13">
        <v>8.25</v>
      </c>
      <c r="F220" s="13">
        <v>2.14</v>
      </c>
      <c r="G220" s="13">
        <v>127.6</v>
      </c>
      <c r="H220" s="13">
        <v>0.05</v>
      </c>
      <c r="I220" s="13">
        <v>0.59</v>
      </c>
      <c r="J220" s="13">
        <v>3.7</v>
      </c>
      <c r="K220" s="13">
        <v>2.2999999999999998</v>
      </c>
      <c r="L220" s="13">
        <v>7.5</v>
      </c>
      <c r="M220" s="13">
        <v>3.22</v>
      </c>
      <c r="N220" s="13">
        <v>8.1</v>
      </c>
      <c r="O220" s="13">
        <v>0.55000000000000004</v>
      </c>
    </row>
    <row r="221" spans="1:15" ht="23.25" customHeight="1" x14ac:dyDescent="0.2">
      <c r="A221" s="6">
        <v>516</v>
      </c>
      <c r="B221" s="11" t="s">
        <v>41</v>
      </c>
      <c r="C221" s="6">
        <v>150</v>
      </c>
      <c r="D221" s="13">
        <v>3.96</v>
      </c>
      <c r="E221" s="13">
        <v>0.93</v>
      </c>
      <c r="F221" s="13">
        <v>25.49</v>
      </c>
      <c r="G221" s="13">
        <v>244.5</v>
      </c>
      <c r="H221" s="13">
        <v>0.2</v>
      </c>
      <c r="I221" s="13">
        <v>0</v>
      </c>
      <c r="J221" s="13">
        <v>23.6</v>
      </c>
      <c r="K221" s="13">
        <v>1.2</v>
      </c>
      <c r="L221" s="13">
        <v>9.6</v>
      </c>
      <c r="M221" s="13">
        <v>42.4</v>
      </c>
      <c r="N221" s="13">
        <v>7.7</v>
      </c>
      <c r="O221" s="13">
        <v>3</v>
      </c>
    </row>
    <row r="222" spans="1:15" ht="24" customHeight="1" x14ac:dyDescent="0.2">
      <c r="A222" s="6">
        <v>639</v>
      </c>
      <c r="B222" s="11" t="s">
        <v>93</v>
      </c>
      <c r="C222" s="35">
        <v>200</v>
      </c>
      <c r="D222" s="13">
        <v>0.4</v>
      </c>
      <c r="E222" s="13">
        <v>0</v>
      </c>
      <c r="F222" s="13">
        <v>35.4</v>
      </c>
      <c r="G222" s="13">
        <v>140</v>
      </c>
      <c r="H222" s="13">
        <v>0.06</v>
      </c>
      <c r="I222" s="13">
        <v>1.6</v>
      </c>
      <c r="J222" s="13">
        <v>6.1</v>
      </c>
      <c r="K222" s="13">
        <v>0.1</v>
      </c>
      <c r="L222" s="13">
        <v>2</v>
      </c>
      <c r="M222" s="13">
        <v>10</v>
      </c>
      <c r="N222" s="13">
        <v>11.4</v>
      </c>
      <c r="O222" s="13">
        <v>0.4</v>
      </c>
    </row>
    <row r="223" spans="1:15" ht="15" customHeight="1" x14ac:dyDescent="0.2">
      <c r="A223" s="6"/>
      <c r="B223" s="11" t="s">
        <v>42</v>
      </c>
      <c r="C223" s="6">
        <v>60</v>
      </c>
      <c r="D223" s="13">
        <v>3.3</v>
      </c>
      <c r="E223" s="13">
        <v>0.6</v>
      </c>
      <c r="F223" s="13">
        <v>30</v>
      </c>
      <c r="G223" s="13">
        <f>(D223+F223)*4+E223*9</f>
        <v>138.6</v>
      </c>
      <c r="H223" s="13">
        <v>0.06</v>
      </c>
      <c r="I223" s="13">
        <v>3.8</v>
      </c>
      <c r="J223" s="13">
        <v>2.5</v>
      </c>
      <c r="K223" s="13">
        <v>1.3</v>
      </c>
      <c r="L223" s="13">
        <v>21</v>
      </c>
      <c r="M223" s="13">
        <v>9.5</v>
      </c>
      <c r="N223" s="13">
        <v>2.8</v>
      </c>
      <c r="O223" s="13">
        <v>2</v>
      </c>
    </row>
    <row r="224" spans="1:15" x14ac:dyDescent="0.2">
      <c r="A224" s="17" t="s">
        <v>37</v>
      </c>
      <c r="B224" s="11"/>
      <c r="C224" s="19"/>
      <c r="D224" s="14">
        <f>SUM(D218:D223)</f>
        <v>22.09</v>
      </c>
      <c r="E224" s="14">
        <f t="shared" ref="E224:F224" si="19">SUM(E218:E223)</f>
        <v>17.100000000000001</v>
      </c>
      <c r="F224" s="14">
        <f t="shared" si="19"/>
        <v>111.19</v>
      </c>
      <c r="G224" s="14">
        <v>1148.0999999999999</v>
      </c>
      <c r="H224" s="14">
        <f t="shared" ref="H224:O224" si="20">SUM(H218:H223)</f>
        <v>2.27</v>
      </c>
      <c r="I224" s="14">
        <f t="shared" si="20"/>
        <v>21.05</v>
      </c>
      <c r="J224" s="14">
        <f t="shared" si="20"/>
        <v>36.9</v>
      </c>
      <c r="K224" s="14">
        <f t="shared" si="20"/>
        <v>6.3999999999999995</v>
      </c>
      <c r="L224" s="14">
        <f t="shared" si="20"/>
        <v>55</v>
      </c>
      <c r="M224" s="14">
        <f t="shared" si="20"/>
        <v>82.52</v>
      </c>
      <c r="N224" s="14">
        <f t="shared" si="20"/>
        <v>43.4</v>
      </c>
      <c r="O224" s="14">
        <f t="shared" si="20"/>
        <v>9.9499999999999993</v>
      </c>
    </row>
    <row r="225" spans="3:4" x14ac:dyDescent="0.2">
      <c r="C225"/>
      <c r="D225" s="21"/>
    </row>
  </sheetData>
  <sortState ref="B192:B193">
    <sortCondition ref="B192"/>
  </sortState>
  <mergeCells count="21">
    <mergeCell ref="C12:O12"/>
    <mergeCell ref="C17:O17"/>
    <mergeCell ref="C43:O43"/>
    <mergeCell ref="C39:O39"/>
    <mergeCell ref="C60:O60"/>
    <mergeCell ref="B2:N3"/>
    <mergeCell ref="C191:O191"/>
    <mergeCell ref="C195:O195"/>
    <mergeCell ref="C212:O212"/>
    <mergeCell ref="C217:O217"/>
    <mergeCell ref="C152:O152"/>
    <mergeCell ref="C169:O169"/>
    <mergeCell ref="C174:O174"/>
    <mergeCell ref="C126:O126"/>
    <mergeCell ref="C130:O130"/>
    <mergeCell ref="C65:O65"/>
    <mergeCell ref="C147:O147"/>
    <mergeCell ref="C82:O82"/>
    <mergeCell ref="C86:O86"/>
    <mergeCell ref="C104:O104"/>
    <mergeCell ref="C109:O109"/>
  </mergeCells>
  <phoneticPr fontId="0" type="noConversion"/>
  <pageMargins left="1.1811023622047243" right="0.59055118110236215" top="0.98425196850393704" bottom="0.98425196850393704" header="0.51181102362204722" footer="0.51181102362204722"/>
  <pageSetup paperSize="9" scale="89" fitToHeight="0" orientation="portrait" r:id="rId1"/>
  <headerFooter alignWithMargins="0"/>
  <rowBreaks count="9" manualBreakCount="9">
    <brk id="31" max="65535" man="1"/>
    <brk id="51" max="16383" man="1"/>
    <brk id="73" max="16383" man="1"/>
    <brk id="95" max="16383" man="1"/>
    <brk id="117" max="16383" man="1"/>
    <brk id="138" max="16383" man="1"/>
    <brk id="160" max="16383" man="1"/>
    <brk id="182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revision/>
  <dcterms:created xsi:type="dcterms:W3CDTF">2014-07-04T10:30:42Z</dcterms:created>
  <dcterms:modified xsi:type="dcterms:W3CDTF">2022-08-31T07:50:34Z</dcterms:modified>
  <cp:category/>
  <cp:contentStatus/>
</cp:coreProperties>
</file>